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UARIOS\lfaguilart\Downloads\"/>
    </mc:Choice>
  </mc:AlternateContent>
  <xr:revisionPtr revIDLastSave="0" documentId="13_ncr:1_{4FD51265-DE53-4E93-B626-2B84916EAC24}" xr6:coauthVersionLast="47" xr6:coauthVersionMax="47" xr10:uidLastSave="{00000000-0000-0000-0000-000000000000}"/>
  <workbookProtection workbookAlgorithmName="SHA-512" workbookHashValue="21ALYyfJBIkeTEiGiQg5hP/RHwnZLgMwMAweHuUFEB01BezEQqwZkw52P2FLADatcWIdeOvMwVRcG6th5Xn4xA==" workbookSaltValue="UH1YIsD3reX3N6PjsYJ0AA==" workbookSpinCount="100000" lockStructure="1"/>
  <bookViews>
    <workbookView xWindow="-120" yWindow="-120" windowWidth="29040" windowHeight="15720" xr2:uid="{00000000-000D-0000-FFFF-FFFF00000000}"/>
  </bookViews>
  <sheets>
    <sheet name="F-M-GDS-35" sheetId="17" r:id="rId1"/>
    <sheet name="Instructivo" sheetId="19" r:id="rId2"/>
    <sheet name="Opciones_Trazabilidad" sheetId="18" state="hidden" r:id="rId3"/>
  </sheets>
  <externalReferences>
    <externalReference r:id="rId4"/>
  </externalReferences>
  <definedNames>
    <definedName name="_xlnm._FilterDatabase" localSheetId="0" hidden="1">'F-M-GDS-35'!#REF!</definedName>
    <definedName name="acceso1">'[1]Listas caracterización'!$G$3:$G$6</definedName>
    <definedName name="actividad">'[1]Listas caracterización'!#REF!</definedName>
    <definedName name="actividad_turística">'[1]Listas caracterización'!#REF!</definedName>
    <definedName name="actividades">'[1]Listas caracterización'!#REF!</definedName>
    <definedName name="agua">'[1]Listas caracterización'!#REF!</definedName>
    <definedName name="año">'[1]Listas caracterización'!#REF!</definedName>
    <definedName name="años">'[1]Listas Inscripción'!$K$3:$K$133</definedName>
    <definedName name="área">'[1]Listas caracterización'!#REF!</definedName>
    <definedName name="_xlnm.Print_Area" localSheetId="0">'F-M-GDS-35'!$A$1:$Z$49</definedName>
    <definedName name="_xlnm.Print_Area" localSheetId="1">Instructivo!$A$1:$F$13</definedName>
    <definedName name="AUTORIDAD">'[1]Listas caracterización'!#REF!</definedName>
    <definedName name="bien">'[1]Listas caracterización'!#REF!</definedName>
    <definedName name="canal">'[1]Listas caracterización'!#REF!</definedName>
    <definedName name="canales">'[1]Listas caracterización'!#REF!</definedName>
    <definedName name="canvas">'[1]Listas caracterización'!#REF!</definedName>
    <definedName name="certificaciones">'[1]Listas caracterización'!#REF!</definedName>
    <definedName name="CIAP1.1.1">'[1]Listas Verificación'!$A$4:$A$8</definedName>
    <definedName name="CIAP1.1.3">[1]!Table7[3.1.3]</definedName>
    <definedName name="CIAP1.2.1">[1]!Tabla3[3.1.4]</definedName>
    <definedName name="CIAP1.2.2">[1]!Tabla4[3.2.1]</definedName>
    <definedName name="CIAP1.3.1">[1]!Tabla9[3.2.2]</definedName>
    <definedName name="CIAP1.3.2">[1]!Tabla10[3.2.3]</definedName>
    <definedName name="CIAP1.3.3">[1]!Tabla11[3.2.4]</definedName>
    <definedName name="CIAP1.3.4">[1]!Tabla12[3.2.5]</definedName>
    <definedName name="CIAP1.3.5">[1]!Tabla13[Puntaje]</definedName>
    <definedName name="CIAP1.4.1">#REF!</definedName>
    <definedName name="CIAP2.1.1">#REF!</definedName>
    <definedName name="CIAP2.1.2">#REF!</definedName>
    <definedName name="CIAP2.2.1">#REF!</definedName>
    <definedName name="CIAP2.2.2">#REF!</definedName>
    <definedName name="CIAP2.2.3">#REF!</definedName>
    <definedName name="CIAP2.2.4">#REF!</definedName>
    <definedName name="CIAP2.2.5">#REF!</definedName>
    <definedName name="CIAP2.2.6">#REF!</definedName>
    <definedName name="CIAP2.3.1">#REF!</definedName>
    <definedName name="CIAP2.4.1">#REF!</definedName>
    <definedName name="CIAP2.5.1">#REF!</definedName>
    <definedName name="CIAP3.1.1">#REF!</definedName>
    <definedName name="CIAP3.2.1">#REF!</definedName>
    <definedName name="CICLO">'[1]Listas caracterización'!#REF!</definedName>
    <definedName name="clasificación">'[1]Listas caracterización'!#REF!</definedName>
    <definedName name="competidore">'[1]Listas caracterización'!#REF!</definedName>
    <definedName name="competidores">'[1]Listas caracterización'!#REF!</definedName>
    <definedName name="compras">'[1]Listas caracterización'!#REF!</definedName>
    <definedName name="comprasx">'[1]Listas caracterización'!#REF!</definedName>
    <definedName name="comunidad">'[1]Listas caracterización'!#REF!</definedName>
    <definedName name="concesión">'[1]Listas caracterización'!#REF!</definedName>
    <definedName name="conoce">'[1]Listas caracterización'!#REF!</definedName>
    <definedName name="contabilidad">'[1]Listas caracterización'!#REF!</definedName>
    <definedName name="contratación">'[1]Listas caracterización'!#REF!</definedName>
    <definedName name="cumple">'[1]Listas caracterización'!#REF!</definedName>
    <definedName name="día">'[1]Listas caracterización'!$A$3:$A$33</definedName>
    <definedName name="documento">'[1]Listas caracterización'!#REF!</definedName>
    <definedName name="educ">'[1]Listas caracterización'!#REF!</definedName>
    <definedName name="empaques">'[1]Listas caracterización'!#REF!</definedName>
    <definedName name="empleo">'[1]Listas caracterización'!#REF!</definedName>
    <definedName name="empresa">'[1]Listas caracterización'!#REF!</definedName>
    <definedName name="energía">'[1]Listas caracterización'!#REF!</definedName>
    <definedName name="estrategias_mercadeo">'[1]Listas caracterización'!#REF!</definedName>
    <definedName name="etapa">'[1]Listas caracterización'!#REF!</definedName>
    <definedName name="ferias">'[1]Listas caracterización'!#REF!</definedName>
    <definedName name="ficha">'[1]Listas caracterización'!#REF!</definedName>
    <definedName name="forma">'[1]Listas caracterización'!#REF!</definedName>
    <definedName name="forma_pago">'[1]Listas caracterización'!#REF!</definedName>
    <definedName name="formalización">'[1]Listas caracterización'!#REF!</definedName>
    <definedName name="genero">'[1]Listas caracterización'!#REF!</definedName>
    <definedName name="insumo">'[1]Listas caracterización'!#REF!</definedName>
    <definedName name="insumos">'[1]Listas caracterización'!#REF!</definedName>
    <definedName name="jurídica">'[1]Listas caracterización'!#REF!</definedName>
    <definedName name="marca">'[1]Listas caracterización'!#REF!</definedName>
    <definedName name="marco">'[1]Listas caracterización'!#REF!</definedName>
    <definedName name="mecanismo">'[1]Listas caracterización'!#REF!</definedName>
    <definedName name="mecanismo_comercial">'[1]Listas caracterización'!#REF!</definedName>
    <definedName name="mecanismos">'[1]Listas caracterización'!#REF!</definedName>
    <definedName name="medición">'[1]Listas caracterización'!#REF!</definedName>
    <definedName name="medio">'[1]Listas caracterización'!#REF!</definedName>
    <definedName name="mercado">'[1]Listas caracterización'!#REF!</definedName>
    <definedName name="mes">'[1]Listas caracterización'!$B$3:$B$14</definedName>
    <definedName name="municipio">'[1]Listas caracterización'!$I$3:$I$1141</definedName>
    <definedName name="NA">'[1]Listas caracterización'!#REF!</definedName>
    <definedName name="No">'[1]Listas caracterización'!#REF!</definedName>
    <definedName name="origen">'[1]Listas caracterización'!#REF!</definedName>
    <definedName name="pagos">'[1]Listas caracterización'!#REF!</definedName>
    <definedName name="permisos">'[1]Listas caracterización'!$Q$3:$Q$17</definedName>
    <definedName name="Perro">'[1]Listas caracterización'!#REF!</definedName>
    <definedName name="persona">'[1]Listas caracterización'!#REF!</definedName>
    <definedName name="PGIRS">'[1]Listas caracterización'!#REF!</definedName>
    <definedName name="PQR">'[1]Listas caracterización'!#REF!</definedName>
    <definedName name="pregunta">'[1]Listas caracterización'!#REF!</definedName>
    <definedName name="preguntados">'[1]Listas caracterización'!#REF!</definedName>
    <definedName name="premios">'[1]Listas caracterización'!#REF!</definedName>
    <definedName name="producto">'[1]Listas caracterización'!#REF!</definedName>
    <definedName name="promoción">'[1]Listas caracterización'!#REF!</definedName>
    <definedName name="Punt1.4.1">'[1]Listas Verificación'!#REF!</definedName>
    <definedName name="Punt2.1.1">'[1]Listas Verificación'!#REF!</definedName>
    <definedName name="Punt2.1.2">'[1]Listas Verificación'!#REF!</definedName>
    <definedName name="Punt2.2.1">'[1]Listas Verificación'!#REF!</definedName>
    <definedName name="Punt2.2.2">'[1]Listas Verificación'!#REF!</definedName>
    <definedName name="Punt2.2.3">'[1]Listas Verificación'!#REF!</definedName>
    <definedName name="Punt2.2.4">'[1]Listas Verificación'!#REF!</definedName>
    <definedName name="Punt2.2.5">'[1]Listas Verificación'!#REF!</definedName>
    <definedName name="Punt2.2.6">'[1]Listas Verificación'!#REF!</definedName>
    <definedName name="Punt2.3.1">'[1]Listas Verificación'!#REF!</definedName>
    <definedName name="Punt2.4.1">'[1]Listas Verificación'!#REF!</definedName>
    <definedName name="Punt2.5.1">'[1]Listas Verificación'!#REF!</definedName>
    <definedName name="Punt3.1.1">'[1]Listas Verificación'!#REF!</definedName>
    <definedName name="Punt3.2.1">'[1]Listas Verificación'!#REF!</definedName>
    <definedName name="regimen">'[1]Listas caracterización'!#REF!</definedName>
    <definedName name="residuos">'[1]Listas caracterización'!#REF!</definedName>
    <definedName name="respo">'[1]Listas caracterización'!#REF!</definedName>
    <definedName name="salario">'[1]Listas caracterización'!#REF!</definedName>
    <definedName name="satisfacción">'[1]Listas caracterización'!#REF!</definedName>
    <definedName name="SSST">'[1]Listas caracterización'!#REF!</definedName>
    <definedName name="subsector">'[1]Listas caracterización'!#REF!</definedName>
    <definedName name="subsectores">'[1]Listas caracterización'!#REF!</definedName>
    <definedName name="tamaño">'[1]Listas caracterización'!$H$3:$H$6</definedName>
    <definedName name="tenencia">'[1]Listas caracterización'!#REF!</definedName>
    <definedName name="tipo_empresa">'[1]Listas caracterización'!#REF!</definedName>
    <definedName name="_xlnm.Print_Titles" localSheetId="1">Instructivo!$6:$6</definedName>
    <definedName name="turismo_naturaleza">'[1]Listas caracterización'!#REF!</definedName>
    <definedName name="unidad">'[1]Listas caracterización'!#REF!</definedName>
    <definedName name="unidades">'[1]Listas caracterización'!$AA$3:$AA$11</definedName>
    <definedName name="vertimientos">'[1]Listas caracterización'!#REF!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0" i="17" l="1"/>
  <c r="AD7" i="18"/>
  <c r="AE4" i="18" s="1"/>
  <c r="Y33" i="17"/>
  <c r="K40" i="17" s="1"/>
  <c r="Y30" i="17"/>
  <c r="Y29" i="17"/>
  <c r="Y26" i="17"/>
  <c r="Y25" i="17"/>
  <c r="Y21" i="17"/>
  <c r="Y22" i="17"/>
  <c r="AE3" i="18" l="1"/>
  <c r="AE6" i="18"/>
  <c r="AE5" i="18"/>
  <c r="K39" i="17"/>
  <c r="K38" i="17"/>
  <c r="K37" i="17"/>
  <c r="C42" i="17" l="1"/>
  <c r="R41" i="17" s="1"/>
  <c r="AN31" i="17" l="1"/>
  <c r="AM31" i="17"/>
  <c r="AN29" i="17"/>
  <c r="AM29" i="17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<sst xmlns="http://schemas.openxmlformats.org/spreadsheetml/2006/main" count="231" uniqueCount="186">
  <si>
    <t>Opciones de respuesta</t>
  </si>
  <si>
    <t>Evidencias / Anexos requeridos</t>
  </si>
  <si>
    <t>No</t>
  </si>
  <si>
    <t xml:space="preserve">MINISTERIO DE AMBIENTE 
Y DESARROLLO SOSTENIBLE </t>
  </si>
  <si>
    <t>OFICINA DE NEGOCIOS VERDES Y SOSTENIBLES</t>
  </si>
  <si>
    <t>ESPACIO PARA EL LOGO DE LA AUTORIDAD AMBIENTAL</t>
  </si>
  <si>
    <t>Fecha de visita (DD/MM/AA)</t>
  </si>
  <si>
    <t>Observaciones</t>
  </si>
  <si>
    <t>Respuesta</t>
  </si>
  <si>
    <t>Justificación de la respuesta</t>
  </si>
  <si>
    <t>Puntaje</t>
  </si>
  <si>
    <t>RESULTADO FINAL</t>
  </si>
  <si>
    <t>TIPO DE NEGOCIO</t>
  </si>
  <si>
    <t>Responsable Autoridad Ambiental (Verificador)</t>
  </si>
  <si>
    <t>Nombre</t>
  </si>
  <si>
    <t>Profesión</t>
  </si>
  <si>
    <t>Área</t>
  </si>
  <si>
    <t>Cargo</t>
  </si>
  <si>
    <t>Celular</t>
  </si>
  <si>
    <t>E-mail</t>
  </si>
  <si>
    <t>Fecha (DD/MM/AA)</t>
  </si>
  <si>
    <t>Firma</t>
  </si>
  <si>
    <t>Pregunta</t>
  </si>
  <si>
    <t>d) No</t>
  </si>
  <si>
    <t>c) En proceso</t>
  </si>
  <si>
    <t>¿El producto o servicio que usted oferta se genera en el predio o usted emplea productos de otros predios para ofertar su producto?</t>
  </si>
  <si>
    <t>¿Usted sabe que es el procedimiento de Debida Diligencia para predios libres de deforestación?</t>
  </si>
  <si>
    <t>¿Ha avanzado con el operador en el proceso para responder en la Debida Diligencia?</t>
  </si>
  <si>
    <t>¿La mayoría de los asociados (más del 50%) de la organización cuentan con algún documento que acredite la propiedad o tenencia legal de la tierra que utilizan para su producción?</t>
  </si>
  <si>
    <t>Si/No</t>
  </si>
  <si>
    <t>Es posible compartirla</t>
  </si>
  <si>
    <t>Si</t>
  </si>
  <si>
    <t>Socios mapeados</t>
  </si>
  <si>
    <t>Todos</t>
  </si>
  <si>
    <t>El 50%</t>
  </si>
  <si>
    <t>Más del 50%</t>
  </si>
  <si>
    <t>Formatos información espacial</t>
  </si>
  <si>
    <t>Titularidad</t>
  </si>
  <si>
    <t>Trazabilidad - Diagnóstico</t>
  </si>
  <si>
    <t>No, la mayoría se encuentra en posesión sin documento formal</t>
  </si>
  <si>
    <t>Situación mixta (una parte tiene documentos y otra no)</t>
  </si>
  <si>
    <t>No sabe / No responde</t>
  </si>
  <si>
    <t>Sí, más de la mitad cuenta con escritura pública registrada</t>
  </si>
  <si>
    <t>Sí, más de la mitad tiene documento de compraventa</t>
  </si>
  <si>
    <t>Sí, más de la mitad cuenta con resolución de adjudicación (INCORA/INCODER/ANT)</t>
  </si>
  <si>
    <t>Todos cuentan con escritura pública</t>
  </si>
  <si>
    <t>Todos cuentan con documento de compraventa</t>
  </si>
  <si>
    <t>Todos hacen parte de un resguaerdo indigena, reserva campesina o consejo comunitario</t>
  </si>
  <si>
    <t>Menos del 50%</t>
  </si>
  <si>
    <t>En que formato tienen la información</t>
  </si>
  <si>
    <t>Shape</t>
  </si>
  <si>
    <t>GeoJSON</t>
  </si>
  <si>
    <t>KML/KMZ</t>
  </si>
  <si>
    <t>Otro</t>
  </si>
  <si>
    <t>No sabe</t>
  </si>
  <si>
    <t>Resultado general</t>
  </si>
  <si>
    <t xml:space="preserve">¿Cuenta con sellos, denominación de origen, certificaciones y/o comercio justo vigentes y emitidas por empresas avaladas? </t>
  </si>
  <si>
    <t>¿Cuál?</t>
  </si>
  <si>
    <t>1.1.</t>
  </si>
  <si>
    <t>1. Trazabilidad de Origen y Control de Proveedores</t>
  </si>
  <si>
    <t>1.2.</t>
  </si>
  <si>
    <t>1.3.</t>
  </si>
  <si>
    <t>¿La empresa ha colectado georreferenciación (puntos, linderos o polígonos) de los predios de su red de proveeduría, independientemente de la herramienta utilizada?</t>
  </si>
  <si>
    <t>¿La empresa ha verificado técnica y topológicamente los polígonos capturados (sin errores de geometría)?</t>
  </si>
  <si>
    <t>¿La empresa ha migrado o esta migrando la información predial a MyGeoFarm o a otro sistema interoperable para efectos del MRV?</t>
  </si>
  <si>
    <t>Opciones</t>
  </si>
  <si>
    <t>Evidencias</t>
  </si>
  <si>
    <t>Archivos .shp, .kml, .geojson, .gpx</t>
  </si>
  <si>
    <t>Capturas de visores de la herramienta usada (ArcGIS, Survey123, Locus, Kobo, Visiprast...)</t>
  </si>
  <si>
    <t xml:space="preserve">Listado de predios con coordenadas </t>
  </si>
  <si>
    <t>Informe de validación topológica</t>
  </si>
  <si>
    <t>Correcciones aplicadas</t>
  </si>
  <si>
    <t xml:space="preserve">Listado de fincas exportadas desde MyGeoFarm. </t>
  </si>
  <si>
    <t>Cronograma de migración de la información si aplica.</t>
  </si>
  <si>
    <t>Listado de productores afiliados a la comunidad de la empresa</t>
  </si>
  <si>
    <t>a) Sí, 100% verificados</t>
  </si>
  <si>
    <t>b) Parcialmente</t>
  </si>
  <si>
    <t>c) No</t>
  </si>
  <si>
    <t>a) Sí, 100% de predios registrados en MyGeoFarm o en un sistema interoperable.</t>
  </si>
  <si>
    <t>b) Parcialmente (≥70% cargados o en migración)</t>
  </si>
  <si>
    <t>c) Menos del 70% cargado</t>
  </si>
  <si>
    <t>d) No iniciado</t>
  </si>
  <si>
    <t>2. Validación oficial obligatoria - GANABOSQUES</t>
  </si>
  <si>
    <t>Reporte GANABOSQUES (PDF con sello digital)</t>
  </si>
  <si>
    <t>Historial de carga exportado</t>
  </si>
  <si>
    <t>Mapas con buffers, alertas y núcleos</t>
  </si>
  <si>
    <t>a) Sí, 100% de predios enviados y validados</t>
  </si>
  <si>
    <t>b) Parcialmente (≥70% enviados)</t>
  </si>
  <si>
    <t>c) Menos del 70% enviados</t>
  </si>
  <si>
    <t>¿La empresa cuenta con un Reporte Oficial de No Deforestación emitido por GANABOSQUES?</t>
  </si>
  <si>
    <t>a) Sí, sin alertas directas y/o indirectas de salida o entrada</t>
  </si>
  <si>
    <t>b) Si, con Alertas indirectas de entrada y/o salida que no comprometen causalidad</t>
  </si>
  <si>
    <t>Reporte oficial GANABOSQUES</t>
  </si>
  <si>
    <t>Anexos técnicos de análisis de riesgo</t>
  </si>
  <si>
    <t>3. Implementación del MRV oficial (Sistema Nacional NDC 3.0)</t>
  </si>
  <si>
    <t>¿La empresa tiene implementada una política de proveeduría responsable que integra la no deforestación y la adopción obligatoria del MRV?</t>
  </si>
  <si>
    <t>¿Los responsables de trazabilidad de la empresa (equipo propio o personal contratado/tercerizado) completaron los módulos oficiales del MRV (1–4)?</t>
  </si>
  <si>
    <t>a) Sí, política vigente con anexos y protocolos</t>
  </si>
  <si>
    <t>b) En fase de actualización</t>
  </si>
  <si>
    <t xml:space="preserve">Política de proveeduría responsible Cero Deforestación firmada. Procedimientos de exclusión de predios con alertas directas </t>
  </si>
  <si>
    <t>a) Sí, 100% del personal responsable (interno o externo) está certificado</t>
  </si>
  <si>
    <t>b) Entre 70% y 99% certificados</t>
  </si>
  <si>
    <t>c) Menos del 70%</t>
  </si>
  <si>
    <t>4. Debida diligencia y control de proveedores</t>
  </si>
  <si>
    <t>¿La empresa cuenta con un documento de consentimiento informado y un protocolo formal para el tratamiento de datos personales de los proveedores, incluyendo: (i) autorización para uso de datos en el MRV, (ii) repositorio seguro de información y (iii) mecanismo de atención a consultas o reclamos?</t>
  </si>
  <si>
    <t>a) Sí, completo</t>
  </si>
  <si>
    <t>b) Si, parcialmente</t>
  </si>
  <si>
    <t>c) Solo tiene consentimiento informado</t>
  </si>
  <si>
    <t>d) No cuenta con mecanismos formales</t>
  </si>
  <si>
    <t>La empresa cuenta con consentimiento informado, política/protocolo de tratamiento de datos, repositorio seguro y mecanismo formal de atención, todos implementados.</t>
  </si>
  <si>
    <t>Cuenta con algunos elementos, pero estan en actualización o incompletos</t>
  </si>
  <si>
    <t>Tiene formatos de autorización, pero no exiten protocolos o mecanismos adicionales</t>
  </si>
  <si>
    <t>No tiene documentos ni procesos implementados</t>
  </si>
  <si>
    <t>ITEM</t>
  </si>
  <si>
    <t>PUNTOS</t>
  </si>
  <si>
    <t>1. Trazabilidad de origen y control de proveedores</t>
  </si>
  <si>
    <t>2. Validación oficial obligatoria</t>
  </si>
  <si>
    <t xml:space="preserve">¿La empresa ha enviado la totalidad de la red de predios al sistema GANABOSQUES (MinAgricultura) para validación geoespacial y análisis de deforestación? </t>
  </si>
  <si>
    <t>Acta de reunión, comité o junta donde se aprobó iniciar la actualización
Acta firmada
Punto del orden del día donde se mencione la actualización
Fecha, responsables y plan de trabajo</t>
  </si>
  <si>
    <t>Borrador de política actualizado (versión preliminar)
Documento en proceso de revisión.
Debe incluir referencia explícita al MRV, no deforestación y verificación ONVS
Con fecha visible y control de versiones</t>
  </si>
  <si>
    <t>Cronograma de actualización aprobado
Fechas previstas de revisión, validación y publicación
Responsable institucional asignado
Estado actual del proceso</t>
  </si>
  <si>
    <r>
      <rPr>
        <b/>
        <sz val="8"/>
        <color rgb="FF000000"/>
        <rFont val="Arial Narrow"/>
        <family val="2"/>
      </rPr>
      <t>Código:</t>
    </r>
    <r>
      <rPr>
        <sz val="8"/>
        <color rgb="FF000000"/>
        <rFont val="Arial Narrow"/>
        <family val="2"/>
      </rPr>
      <t xml:space="preserve"> F-M-GDS-35</t>
    </r>
  </si>
  <si>
    <r>
      <rPr>
        <b/>
        <sz val="8"/>
        <rFont val="Arial Narrow"/>
        <family val="2"/>
      </rPr>
      <t>Versión:</t>
    </r>
    <r>
      <rPr>
        <sz val="8"/>
        <rFont val="Arial Narrow"/>
        <family val="2"/>
      </rPr>
      <t xml:space="preserve"> 1</t>
    </r>
  </si>
  <si>
    <t>Proceso: Gestión del Desarrollo Sostenible</t>
  </si>
  <si>
    <r>
      <t>Vigencia:</t>
    </r>
    <r>
      <rPr>
        <sz val="8"/>
        <rFont val="Arial Narrow"/>
        <family val="2"/>
      </rPr>
      <t xml:space="preserve"> 22/05/2026</t>
    </r>
  </si>
  <si>
    <t>Información inicial - Trazabilidad - Diagnóstico</t>
  </si>
  <si>
    <t>Descríbalo, por favor</t>
  </si>
  <si>
    <t>¿En el predio se ha realizado algún levantamiento cartográfico previo, o se han mapeado los predios de producción?</t>
  </si>
  <si>
    <t>¿Todos los socios o proveedores se encuentran mapeados?</t>
  </si>
  <si>
    <t>¿Quién la otorgó?</t>
  </si>
  <si>
    <t>2.1.</t>
  </si>
  <si>
    <t>2.2.</t>
  </si>
  <si>
    <t>3.1.</t>
  </si>
  <si>
    <t>3.2.</t>
  </si>
  <si>
    <t>4.1.</t>
  </si>
  <si>
    <t>TRAZABILIDAD SELLO NACIONAL DE NEGOCIOS VERDES</t>
  </si>
  <si>
    <t>INSTRUCCIONES PARA EL DILIGENCIAMIENTO</t>
  </si>
  <si>
    <r>
      <rPr>
        <b/>
        <sz val="10"/>
        <color theme="1"/>
        <rFont val="Arial Narrow"/>
        <family val="2"/>
      </rPr>
      <t xml:space="preserve">ÍTEM 1. Trazabilidad de Origen y Control de Proveedores (35 puntos)
</t>
    </r>
    <r>
      <rPr>
        <sz val="10"/>
        <color theme="1"/>
        <rFont val="Arial Narrow"/>
        <family val="2"/>
      </rPr>
      <t xml:space="preserve">
Este ítem evalúa la trazabilidad geoespacial obligatoria que deben cumplir todas las empresas para demostrar que conocen el origen de su materia prima y pueden garantizar que cada proveedor está incluido en el sistema MRV.
Las respuestas se califican según el porcentaje de predios mapeados, debido a que la trazabilidad incompleta genera riesgo de fuga, es decir, predios no identificados que podrían presentar deforestación.
Este ítem evalúa si la empresa:
• Ha georreferenciado todos los predios de proveedores directos e indirectos,
• Ha validado técnicamente los polígonos,
• Ha migrado su información a MyGeoFarmer o una herramienta interoperable.</t>
    </r>
  </si>
  <si>
    <t>ÍTEM</t>
  </si>
  <si>
    <t>PREGUNTA</t>
  </si>
  <si>
    <t>Pregunta 1.1 – Georreferenciación de predios (Valor máximo: 20 puntos)</t>
  </si>
  <si>
    <t>a) Sí, 100% de predios con coordenadas o polígonos</t>
  </si>
  <si>
    <t xml:space="preserve">b) Sí, entre el 70% y el 99%” </t>
  </si>
  <si>
    <t>c) Sí, menos del 70%</t>
  </si>
  <si>
    <t>No aplica</t>
  </si>
  <si>
    <t>a) “Sí, 100% de predios con coordenadas o polígonos” (Valor 10 puntos)
Significado: La empresa ha identificado y georreferenciado la totalidad de los predios de su red de proveedores. Esto implica que ningún predio queda fuera del sistema de trazabilidad.
Por qué vale 10 puntos:
•	Garantiza cobertura total del origen.
•	El riesgo de deforestación no detectada es cero.
•	Permite al sistema MRV correr las validaciones sin vacíos geoespaciales.</t>
  </si>
  <si>
    <t>b) “Si, 100% de predios con coordenadas o polígonos” (Valor 6 puntos)
Significado: La empresa ha realizado un proceso de levantamiento geoespacial significativo, pero todavía existen predios sin identificación.
Esto puede deberse a que:
•	Productores no entregaron coordenadas,
•	El levantamiento está en curso,
•	Falta campo por recorrer. 
Por qué vale 6 puntos:
•	Representa cumplimiento mayoritario, pero no total.
•	Aún existe riesgo de predios sin verificar en GANABOSQUES.
•	Implica un esfuerzo sustancial, pero debe completarse para cumplir plenamente el MRV.</t>
  </si>
  <si>
    <t>Este formato es un instrumento para verificar que las empresas aspirantes al Sello Nacional de Negocios Verdes – Cero Deforestación, cumplen con:
•	La implementación efectiva del MRV oficial de Cero Deforestación,
•	La validación geoespacial y análisis de alertas a través del sistema GANABOSQUES,
•	La trazabilidad ambiental de su red de proveedores, incluyendo polígonos, georreferenciación y validación topológica,
•	La existencia de políticas internas y capacidades técnicas alineadas con la NDC 3.0,
•	La debida diligencia, protección de datos y mecanismos de atención al proveedor.
Este documento explica cómo debe diligenciarse cada uno de los ítems y qué evidencias son obligatorias para cada caso.</t>
  </si>
  <si>
    <r>
      <t xml:space="preserve">MENÚ: </t>
    </r>
    <r>
      <rPr>
        <sz val="10"/>
        <rFont val="Arial Narrow"/>
        <family val="2"/>
      </rPr>
      <t>El formato esta compuesto por cuatro ítems que suman 100 puntos. (i) Trazabilidad de Origen y Control de Proveedores - 35 Puntos; (ii) Validación oficial obligatoria – GANABOSQUES - 30 Puntos; (iii) Implementación del MRV oficial (NDC 3.0) - 24 Puntos; (iv)Debida diligencia y control de proveedores - 11 Puntos</t>
    </r>
  </si>
  <si>
    <t>EXPLICACIÓN OPCIONES DE RESPUESTA</t>
  </si>
  <si>
    <t>a) “Sí, 100% verificados” valor 5 puntos
Significado: Todos los polígonos fueron revisados y no presentan errores técnicos.
Justificación del puntaje:
•	La topología correcta permite al sistema GANABOSQUES procesar la información sin fallas.
•	Asegura precisión en buffers, alertas y núcleos.
•	Cumple con estándares internacionales de trazabilidad.</t>
  </si>
  <si>
    <t>b) “Parcialmente” valor 3 puntos
Significado:
La empresa corrigió algunos polígonos, pero no la totalidad, o está en proceso.
Justificación del puntaje:
•	Representa mejora, pero aún hay riesgo de errores espaciales.
•	Polígonos sin corregir pueden generar falsos positivos/negativos de alertas.</t>
  </si>
  <si>
    <t>c) “No” valor 0 puntos
Significado:
No se realizó validación topológica.
Justificación:
•	El sistema no podrá procesar correctamente las capas geoespaciales.
•	Polígonos incorrectos pueden afectar el análisis oficial del MRV.</t>
  </si>
  <si>
    <t>a) Sí, 100% de predios enviados y validados valor 20 puntos
Significado:
Cumplimiento total de la verificación oficial.
Justificación:
•	Permite análisis integral y certificación.
•	Cero riesgo de proveedores no verificados.
•	Requisito indispensable del Sistema Nacional de Seguimiento.</t>
  </si>
  <si>
    <t>b) Parcial (≥70% enviados) valor 8 puntos
Significado:
La empresa está en proceso avanzado.
Justificación:
•	Cumplimiento mayoritario, pero incompleto.
•	Predios no enviados  tienen un riesgo residual.</t>
  </si>
  <si>
    <t>c) Menos del 70% enviados valor 3 puntos
Significado:
Avance básico.
Justificación:
•	No se cumple el estándar MRV.
•	Riesgo significativo de información incompleta.</t>
  </si>
  <si>
    <t>d) No enviados valor 0 puntos (empresa NO elegible)
Justificación:
•	La verificación oficial NO se activó.
•	La empresa no puede obtener el Sello.</t>
  </si>
  <si>
    <t>a) Sí, sin alertas directas valor 10 puntos
Significado: Cumplimiento pleno del criterio de cero deforestación.</t>
  </si>
  <si>
    <t>b) Sí, con alertas no atribuibles valor 6 puntos
Significado: Hay alertas, pero se descarta la responsabilidad.
Justificación:
•	El proveedor no causó la deforestación.
•	Requiere evidencia técnica.</t>
  </si>
  <si>
    <t>c) En proceso valor 4 puntos
Justificación:
•	Evidencia de carga válida y análisis pendiente.
•	No debe penalizarse si ya está en flujo oficial.</t>
  </si>
  <si>
    <t>d) No valor 0 puntos
Justificación:
•	Falta requisito crítico para certificación.
•	No se puede otorgar Sello sin reporte.</t>
  </si>
  <si>
    <t>Pregunta 1.2 - Validación topológica de polígonos (Valor máximo: 5 puntos)</t>
  </si>
  <si>
    <t>Pregunta 2.1 - Envío de predios a GANABOSQUES (Valor máximo: 20 puntos)</t>
  </si>
  <si>
    <t>Pregunta 2.2 - Reporte oficial de no deforestación (GANABOSQUES) (Valor máximo: 10 puntos)</t>
  </si>
  <si>
    <t>Pregunta 3.1 - Política de proveeduría responsable cero deforestación (Valor máximo: 12 puntos)</t>
  </si>
  <si>
    <t>a) Sí, política vigente y firmada valor 12 puntos
Justificación:
•	Asegura compromiso institucional.
•	Garantiza alineación con MRV, ONVS y la NDC.
•	Reduce riesgo de proveedores sin control.</t>
  </si>
  <si>
    <t>b) En fase de actualización valor 6 puntos
Justificación:
•	Cumplimiento intermedio.
•	Indica avance, pero aún requiere consolidación.</t>
  </si>
  <si>
    <t>c) No tiene política valor 0 puntos
Justificación:
•	La empresa no asume responsabilidad formal sobre su cadena.
•	No cumple con estándar MRV.</t>
  </si>
  <si>
    <t>c) Menos del 70% valor 2 puntos
Justificación:
•	Alto riesgo de errores en levantamiento y verificación.</t>
  </si>
  <si>
    <t>d) No tiene personal certificado valor 0 puntos
Justificación:
•	No se puede garantizar la implementación del MRV.</t>
  </si>
  <si>
    <t>a) 100% personal responsable certificado valor 12 puntos
Justificación:
•	Asegura competencia técnica para implementar el MRV.
•	Permite manejo adecuado de trazabilidad y datos.</t>
  </si>
  <si>
    <t>b) Entre 70% y 99% valor 6 puntos
Justificación:
•	Equipo parcialmente formado.
•	Aún no cumple estándar ideal.</t>
  </si>
  <si>
    <t>Pregunta 3.2 - Personal capacitado en MRV (Valor máximo: 12 puntos)</t>
  </si>
  <si>
    <t>Pregunta 4.1 - Consentimiento informado y Protección de datos (Valor máximo: 11 puntos)</t>
  </si>
  <si>
    <r>
      <rPr>
        <b/>
        <sz val="10"/>
        <color theme="1"/>
        <rFont val="Arial Narrow"/>
        <family val="2"/>
      </rPr>
      <t xml:space="preserve">ÍTEM 2. Validación oficial obligatoria – GANABOSQUES (30 Puntos)
</t>
    </r>
    <r>
      <rPr>
        <sz val="10"/>
        <color theme="1"/>
        <rFont val="Arial Narrow"/>
        <family val="2"/>
      </rPr>
      <t xml:space="preserve">
El Ítem 2 evalúa el cumplimiento de la empresa con el único sistema oficial de análisis de no deforestación en Colombia: GANABOSQUES, administrado en articulación con Ministerio de Agricultura e IDEAM.
Este ítem determina si la empresa:
1.	Ha enviado correctamente la información predial,
2.	Ha recibido o está en proceso de recibir el Reporte Oficial de No Deforestación,
3.	Supera el análisis de alertas, núcleos y deforestación histórica.
Por su carácter oficial, este ítem es determinante para otorgar el Sello Negocios Verdes.</t>
    </r>
  </si>
  <si>
    <r>
      <rPr>
        <b/>
        <sz val="10"/>
        <color theme="1"/>
        <rFont val="Arial Narrow"/>
        <family val="2"/>
      </rPr>
      <t>ÍTEM 3. Implementación del MRC Oficial NDC 3.0 (24 Puntos)</t>
    </r>
    <r>
      <rPr>
        <sz val="10"/>
        <color theme="1"/>
        <rFont val="Arial Narrow"/>
        <family val="2"/>
      </rPr>
      <t xml:space="preserve">
El Ítem 3 evalúa el nivel de adopción institucional del MRV, lo cual incluye:
•	la existencia de una política formal de proveeduría cero deforestación,
•	la formación y certificación del personal responsable,
•	y la incorporación del MRV en los procedimientos internos de la empresa.
Este ítem permite determinar si la empresa está alineada con el Sistema Nacional de Seguimiento y la NDC 3.0 a nivel organizacional.</t>
    </r>
  </si>
  <si>
    <t>a) Sí, completo valor 11 puntos
Justificación:
•	Cumple con Ley 1581 de 2012.
•	Garantiza manejo seguro de información sensible.
•	Reduce riesgos legales y operativos.
•	Permite MRV transparente y seguro.</t>
  </si>
  <si>
    <t>b) Sí, parcialmente valor 6 puntos
Significado: Hay avances, pero falta implementar uno o más elementos.
Justificación:
•	Cumplimiento medio.
•	Aún hay vulnerabilidades en protección de datos.</t>
  </si>
  <si>
    <t>c) Solo tiene consentimiento informado valor 3 puntos
Significado: La empresa tiene autorización, pero SIN sistemas de gestión.
Justificación:
•	Es un requisito mínimo.
•	No garantiza seguridad ni trazabilidad de datos.</t>
  </si>
  <si>
    <t>d) No cuenta con mecanismos formales valor 0 puntos
Justificación:
•	Incumple Ley 1581/2012.
•	Riesgo legal y operativo.
•	No se valida la trazabilidad con proveedores.</t>
  </si>
  <si>
    <r>
      <rPr>
        <b/>
        <sz val="10"/>
        <color theme="1"/>
        <rFont val="Arial Narrow"/>
        <family val="2"/>
      </rPr>
      <t xml:space="preserve">Reglas operativas: </t>
    </r>
    <r>
      <rPr>
        <sz val="10"/>
        <color theme="1"/>
        <rFont val="Arial Narrow"/>
        <family val="2"/>
      </rPr>
      <t xml:space="preserve">
•	No deben modificarse las listas desplegables.
•	No deben agregarse nuevas filas o preguntas.
•	No deben editarse las fórmulas de puntaje.
•	Las celdas bloqueadas no deben ser manipuladas.
•	Las evidencias deben estar disponibles para el evaluador ONVS.
•	Toda la información debe corresponder a datos verificables y reales.</t>
    </r>
  </si>
  <si>
    <r>
      <rPr>
        <b/>
        <sz val="10"/>
        <color theme="1"/>
        <rFont val="Arial Narrow"/>
        <family val="2"/>
      </rPr>
      <t>Errores comunes durante el diligenciamiento</t>
    </r>
    <r>
      <rPr>
        <sz val="10"/>
        <color theme="1"/>
        <rFont val="Arial Narrow"/>
        <family val="2"/>
      </rPr>
      <t xml:space="preserve">
•	Seleccionar una opción sin contar con la evidencia correspondiente.
•	No diferenciar entre predios directos e indirectos.
•	Confundir “parcial” con “menor al 70%”.
•	Escribir evidencia insuficiente o poco clara.
•	Alterar manualmente los puntajes automáticos.
•	No registrar los polígonos y coordenadas en formatos válidos.
•	No cargar oportunamente los predios a GANABOSQUES antes del reporte.</t>
    </r>
  </si>
  <si>
    <r>
      <rPr>
        <b/>
        <sz val="10"/>
        <color theme="1"/>
        <rFont val="Arial Narrow"/>
        <family val="2"/>
      </rPr>
      <t>EMPRESA NO ELEGIBLE:</t>
    </r>
    <r>
      <rPr>
        <sz val="10"/>
        <color theme="1"/>
        <rFont val="Arial Narrow"/>
        <family val="2"/>
      </rPr>
      <t xml:space="preserve"> Una empresa será declarada NO elegible cuando obtiene menos de 60 puntos
•	No envía los predios a GANABOSQUES (2.1 = 0 puntos)
•	Tiene deforestación atribuible con fecha posterior a fecha de corte
•	No tiene información predial suficiente para correr el MRV
•	No presenta política de proveeduría y/o no tiene personal capacitado
•	No cuenta con consentimiento informado (Ítem 4 = 0 puntos)</t>
    </r>
  </si>
  <si>
    <t>c) “Sí, menos del 70%” (Valor 3 puntos)
Significado: La empresa tiene levantada una parte minoritaria de los predios.
Puede significar:
•	Levantamientos iniciales,
•	Falta de metodologías consolidadas,
•	Procesos incipientes de trazabilidad.
Por qué vale solo 3 puntos:
•	El riesgo de origen no trazado es alto.
•	El MRV no puede garantizar trazabilidad parcial.
•	La empresa debe priorizar completar el levantamiento.</t>
  </si>
  <si>
    <t>d) “No” (Valor 0 puntos)
Significado: La empresa no ha realizado ningún tipo de georreferenciación.
Por qué vale 0 puntos:
•	Sin levantamiento geoespacial no existe trazabilidad.
•	No se puede implementar el MRV.
•	No puede enviarse información a GANABOSQUES.
•	El riesgo es máximo y la empresa no cumple los requisitos básicos del Sello.</t>
  </si>
  <si>
    <r>
      <rPr>
        <b/>
        <sz val="10"/>
        <color theme="1"/>
        <rFont val="Arial Narrow"/>
        <family val="2"/>
      </rPr>
      <t>ÍTEM 4. Debida diligencia y control de proveedores (11 Puntos)</t>
    </r>
    <r>
      <rPr>
        <sz val="10"/>
        <color theme="1"/>
        <rFont val="Arial Narrow"/>
        <family val="2"/>
      </rPr>
      <t xml:space="preserve">
El Ítem 4 evalúa la capacidad de la empresa para garantizar transparencia, manejo adecuado de datos personales, consentimiento informado y sistemas de atención al proveedor, los cuales son esenciales para operar de manera ética y cumplir con la Ley 1581 de 2012.
Este ítem permite comprobar que la empresa protege adecuadamente la información predial y personal que se usa para alimentar el MRV.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</si>
</sst>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0"/>
      <color theme="1"/>
      <name val="Arial Narrow"/>
      <family val="2"/>
    </font>
    <font>
      <b/>
      <sz val="11"/>
      <name val="Arial Narrow"/>
      <family val="2"/>
    </font>
    <font>
      <sz val="8"/>
      <color rgb="FF000000"/>
      <name val="Arial Narrow"/>
      <family val="2"/>
    </font>
    <font>
      <b/>
      <sz val="9"/>
      <color theme="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rgb="FF000000"/>
      <name val="Arial Narrow"/>
      <family val="2"/>
    </font>
    <font>
      <sz val="10"/>
      <color theme="0" tint="-0.249977111117893"/>
      <name val="Arial Narrow"/>
      <family val="2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sz val="11"/>
      <color theme="0"/>
      <name val="Arial Narrow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0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6BE55"/>
        <bgColor indexed="64"/>
      </patternFill>
    </fill>
    <fill>
      <patternFill patternType="solid">
        <fgColor rgb="FF504F4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3"/>
      </patternFill>
    </fill>
    <fill>
      <patternFill patternType="solid">
        <fgColor rgb="FFE1E1E1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19" fillId="0" borderId="0"/>
    <xf numFmtId="0" fontId="25" fillId="0" borderId="0"/>
    <xf numFmtId="0" fontId="26" fillId="15" borderId="0" applyNumberFormat="0" applyBorder="0" applyAlignment="0" applyProtection="0"/>
    <xf numFmtId="0" fontId="19" fillId="0" borderId="0"/>
    <xf numFmtId="0" fontId="27" fillId="0" borderId="42" applyNumberFormat="0" applyFill="0" applyAlignment="0" applyProtection="0"/>
    <xf numFmtId="0" fontId="19" fillId="0" borderId="0"/>
  </cellStyleXfs>
  <cellXfs count="210">
    <xf numFmtId="0" fontId="0" fillId="0" borderId="0" xfId="0"/>
    <xf numFmtId="0" fontId="0" fillId="0" borderId="0" xfId="0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3" fillId="5" borderId="0" xfId="0" applyFont="1" applyFill="1"/>
    <xf numFmtId="0" fontId="3" fillId="0" borderId="0" xfId="0" applyFont="1"/>
    <xf numFmtId="0" fontId="4" fillId="5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0" fontId="13" fillId="5" borderId="0" xfId="0" applyFont="1" applyFill="1" applyAlignment="1">
      <alignment vertical="center"/>
    </xf>
    <xf numFmtId="164" fontId="12" fillId="5" borderId="0" xfId="0" applyNumberFormat="1" applyFont="1" applyFill="1" applyAlignment="1">
      <alignment vertical="center"/>
    </xf>
    <xf numFmtId="0" fontId="13" fillId="5" borderId="2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vertical="center"/>
    </xf>
    <xf numFmtId="0" fontId="13" fillId="5" borderId="6" xfId="0" applyFont="1" applyFill="1" applyBorder="1" applyAlignment="1">
      <alignment vertical="center"/>
    </xf>
    <xf numFmtId="0" fontId="14" fillId="5" borderId="0" xfId="0" applyFont="1" applyFill="1" applyAlignment="1">
      <alignment vertical="center"/>
    </xf>
    <xf numFmtId="0" fontId="14" fillId="5" borderId="0" xfId="0" applyFont="1" applyFill="1" applyAlignment="1">
      <alignment vertical="center" wrapText="1"/>
    </xf>
    <xf numFmtId="0" fontId="13" fillId="5" borderId="7" xfId="0" applyFont="1" applyFill="1" applyBorder="1" applyAlignment="1">
      <alignment horizontal="left" vertical="center"/>
    </xf>
    <xf numFmtId="0" fontId="13" fillId="5" borderId="0" xfId="0" applyFont="1" applyFill="1" applyAlignment="1">
      <alignment vertical="center" wrapText="1"/>
    </xf>
    <xf numFmtId="0" fontId="13" fillId="5" borderId="12" xfId="0" applyFont="1" applyFill="1" applyBorder="1" applyAlignment="1">
      <alignment vertical="center"/>
    </xf>
    <xf numFmtId="0" fontId="13" fillId="5" borderId="27" xfId="0" applyFont="1" applyFill="1" applyBorder="1" applyAlignment="1">
      <alignment vertical="center"/>
    </xf>
    <xf numFmtId="0" fontId="13" fillId="5" borderId="28" xfId="0" applyFont="1" applyFill="1" applyBorder="1" applyAlignment="1">
      <alignment vertical="center"/>
    </xf>
    <xf numFmtId="0" fontId="13" fillId="5" borderId="2" xfId="0" applyFont="1" applyFill="1" applyBorder="1" applyAlignment="1">
      <alignment vertical="center"/>
    </xf>
    <xf numFmtId="0" fontId="14" fillId="5" borderId="0" xfId="0" applyFont="1" applyFill="1"/>
    <xf numFmtId="0" fontId="4" fillId="5" borderId="0" xfId="0" applyFont="1" applyFill="1"/>
    <xf numFmtId="0" fontId="13" fillId="5" borderId="7" xfId="0" applyFont="1" applyFill="1" applyBorder="1" applyAlignment="1">
      <alignment vertical="center"/>
    </xf>
    <xf numFmtId="0" fontId="15" fillId="5" borderId="0" xfId="0" applyFont="1" applyFill="1" applyAlignment="1">
      <alignment vertical="center" wrapText="1"/>
    </xf>
    <xf numFmtId="0" fontId="15" fillId="5" borderId="7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vertical="center" wrapText="1"/>
    </xf>
    <xf numFmtId="0" fontId="16" fillId="5" borderId="0" xfId="0" applyFont="1" applyFill="1" applyAlignment="1">
      <alignment vertical="center" wrapText="1"/>
    </xf>
    <xf numFmtId="0" fontId="17" fillId="5" borderId="0" xfId="0" applyFont="1" applyFill="1" applyAlignment="1">
      <alignment vertical="center" wrapText="1"/>
    </xf>
    <xf numFmtId="0" fontId="13" fillId="5" borderId="26" xfId="0" applyFont="1" applyFill="1" applyBorder="1" applyAlignment="1">
      <alignment vertical="center"/>
    </xf>
    <xf numFmtId="0" fontId="13" fillId="5" borderId="27" xfId="0" applyFont="1" applyFill="1" applyBorder="1" applyAlignment="1">
      <alignment horizontal="center" vertical="center"/>
    </xf>
    <xf numFmtId="10" fontId="14" fillId="5" borderId="0" xfId="0" applyNumberFormat="1" applyFont="1" applyFill="1"/>
    <xf numFmtId="0" fontId="18" fillId="5" borderId="12" xfId="0" applyFont="1" applyFill="1" applyBorder="1" applyAlignment="1">
      <alignment vertical="center"/>
    </xf>
    <xf numFmtId="0" fontId="18" fillId="5" borderId="28" xfId="0" applyFont="1" applyFill="1" applyBorder="1" applyAlignment="1">
      <alignment vertical="center"/>
    </xf>
    <xf numFmtId="0" fontId="22" fillId="5" borderId="0" xfId="0" applyFont="1" applyFill="1"/>
    <xf numFmtId="0" fontId="13" fillId="5" borderId="0" xfId="0" applyFont="1" applyFill="1" applyAlignment="1">
      <alignment horizontal="left" vertical="center" wrapText="1"/>
    </xf>
    <xf numFmtId="14" fontId="13" fillId="5" borderId="0" xfId="0" applyNumberFormat="1" applyFont="1" applyFill="1" applyAlignment="1">
      <alignment horizontal="left" vertical="center"/>
    </xf>
    <xf numFmtId="0" fontId="13" fillId="8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3" fillId="5" borderId="0" xfId="0" applyFont="1" applyFill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14" fontId="13" fillId="5" borderId="0" xfId="0" applyNumberFormat="1" applyFont="1" applyFill="1" applyAlignment="1">
      <alignment horizontal="center" vertical="center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>
      <alignment horizontal="center" vertical="center"/>
    </xf>
    <xf numFmtId="0" fontId="13" fillId="5" borderId="1" xfId="0" applyFont="1" applyFill="1" applyBorder="1" applyAlignment="1" applyProtection="1">
      <alignment vertical="center" wrapText="1"/>
      <protection locked="0"/>
    </xf>
    <xf numFmtId="0" fontId="1" fillId="9" borderId="32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24" xfId="0" applyBorder="1" applyAlignment="1">
      <alignment vertical="center"/>
    </xf>
    <xf numFmtId="0" fontId="5" fillId="5" borderId="0" xfId="0" applyFont="1" applyFill="1" applyAlignment="1">
      <alignment vertical="center" wrapText="1"/>
    </xf>
    <xf numFmtId="9" fontId="13" fillId="10" borderId="33" xfId="1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11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0" fillId="12" borderId="1" xfId="0" applyFill="1" applyBorder="1" applyAlignment="1">
      <alignment vertical="center" wrapText="1"/>
    </xf>
    <xf numFmtId="0" fontId="0" fillId="12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left" vertical="center" wrapText="1"/>
    </xf>
    <xf numFmtId="0" fontId="0" fillId="12" borderId="1" xfId="0" applyFill="1" applyBorder="1" applyAlignment="1">
      <alignment horizontal="center"/>
    </xf>
    <xf numFmtId="0" fontId="0" fillId="12" borderId="1" xfId="0" applyFill="1" applyBorder="1" applyAlignment="1">
      <alignment wrapText="1"/>
    </xf>
    <xf numFmtId="0" fontId="0" fillId="12" borderId="1" xfId="0" applyFill="1" applyBorder="1"/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vertical="center"/>
    </xf>
    <xf numFmtId="0" fontId="1" fillId="9" borderId="19" xfId="0" applyFont="1" applyFill="1" applyBorder="1" applyAlignment="1">
      <alignment horizontal="center" wrapText="1"/>
    </xf>
    <xf numFmtId="0" fontId="0" fillId="13" borderId="1" xfId="0" applyFill="1" applyBorder="1" applyAlignment="1">
      <alignment vertical="center" wrapText="1"/>
    </xf>
    <xf numFmtId="0" fontId="0" fillId="13" borderId="1" xfId="0" applyFill="1" applyBorder="1" applyAlignment="1">
      <alignment horizontal="center" vertical="center"/>
    </xf>
    <xf numFmtId="0" fontId="0" fillId="14" borderId="15" xfId="0" applyFill="1" applyBorder="1" applyAlignment="1">
      <alignment vertical="center" wrapText="1"/>
    </xf>
    <xf numFmtId="0" fontId="0" fillId="14" borderId="1" xfId="0" applyFill="1" applyBorder="1" applyAlignment="1">
      <alignment horizontal="center"/>
    </xf>
    <xf numFmtId="0" fontId="0" fillId="3" borderId="15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9" borderId="11" xfId="0" applyFont="1" applyFill="1" applyBorder="1" applyAlignment="1">
      <alignment horizontal="center" wrapText="1"/>
    </xf>
    <xf numFmtId="9" fontId="0" fillId="0" borderId="0" xfId="1" applyFont="1" applyAlignment="1">
      <alignment horizontal="center" vertical="center"/>
    </xf>
    <xf numFmtId="9" fontId="13" fillId="10" borderId="36" xfId="1" applyFont="1" applyFill="1" applyBorder="1" applyAlignment="1">
      <alignment horizontal="center" vertical="center" wrapText="1"/>
    </xf>
    <xf numFmtId="0" fontId="20" fillId="6" borderId="1" xfId="5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0" fillId="0" borderId="1" xfId="0" applyBorder="1"/>
    <xf numFmtId="0" fontId="5" fillId="6" borderId="1" xfId="0" applyFont="1" applyFill="1" applyBorder="1" applyAlignment="1">
      <alignment horizontal="left" vertical="center" wrapText="1"/>
    </xf>
    <xf numFmtId="14" fontId="13" fillId="5" borderId="1" xfId="0" applyNumberFormat="1" applyFont="1" applyFill="1" applyBorder="1" applyAlignment="1" applyProtection="1">
      <alignment horizontal="left" vertical="center"/>
      <protection locked="0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15" xfId="0" applyFont="1" applyFill="1" applyBorder="1" applyAlignment="1">
      <alignment horizontal="center" vertical="center" wrapText="1"/>
    </xf>
    <xf numFmtId="0" fontId="15" fillId="10" borderId="16" xfId="0" applyFont="1" applyFill="1" applyBorder="1" applyAlignment="1">
      <alignment horizontal="center" vertical="center" wrapText="1"/>
    </xf>
    <xf numFmtId="0" fontId="15" fillId="10" borderId="19" xfId="0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horizontal="left" vertical="center" wrapText="1" indent="1"/>
    </xf>
    <xf numFmtId="0" fontId="13" fillId="10" borderId="16" xfId="0" applyFont="1" applyFill="1" applyBorder="1" applyAlignment="1">
      <alignment horizontal="left" vertical="center" wrapText="1" indent="1"/>
    </xf>
    <xf numFmtId="0" fontId="13" fillId="10" borderId="19" xfId="0" applyFont="1" applyFill="1" applyBorder="1" applyAlignment="1">
      <alignment horizontal="left" vertical="center" wrapText="1" indent="1"/>
    </xf>
    <xf numFmtId="0" fontId="13" fillId="5" borderId="15" xfId="0" applyFont="1" applyFill="1" applyBorder="1" applyAlignment="1" applyProtection="1">
      <alignment horizontal="center" vertical="center" wrapText="1"/>
      <protection locked="0"/>
    </xf>
    <xf numFmtId="0" fontId="13" fillId="5" borderId="16" xfId="0" applyFont="1" applyFill="1" applyBorder="1" applyAlignment="1" applyProtection="1">
      <alignment horizontal="center" vertical="center" wrapText="1"/>
      <protection locked="0"/>
    </xf>
    <xf numFmtId="0" fontId="13" fillId="5" borderId="19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7" fillId="7" borderId="15" xfId="0" applyFont="1" applyFill="1" applyBorder="1" applyAlignment="1" applyProtection="1">
      <alignment horizontal="center" vertical="center"/>
      <protection locked="0"/>
    </xf>
    <xf numFmtId="0" fontId="7" fillId="7" borderId="16" xfId="0" applyFont="1" applyFill="1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13" fillId="5" borderId="24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0" fontId="11" fillId="5" borderId="24" xfId="0" applyFont="1" applyFill="1" applyBorder="1" applyAlignment="1" applyProtection="1">
      <alignment horizontal="center" vertical="center" wrapText="1"/>
      <protection locked="0"/>
    </xf>
    <xf numFmtId="0" fontId="11" fillId="5" borderId="22" xfId="0" applyFont="1" applyFill="1" applyBorder="1" applyAlignment="1" applyProtection="1">
      <alignment horizontal="center" vertical="center" wrapText="1"/>
      <protection locked="0"/>
    </xf>
    <xf numFmtId="0" fontId="11" fillId="5" borderId="25" xfId="0" applyFont="1" applyFill="1" applyBorder="1" applyAlignment="1" applyProtection="1">
      <alignment horizontal="center" vertical="center" wrapText="1"/>
      <protection locked="0"/>
    </xf>
    <xf numFmtId="0" fontId="15" fillId="8" borderId="1" xfId="0" applyFont="1" applyFill="1" applyBorder="1" applyAlignment="1">
      <alignment horizontal="center" vertical="center" wrapText="1"/>
    </xf>
    <xf numFmtId="0" fontId="13" fillId="10" borderId="16" xfId="0" applyFont="1" applyFill="1" applyBorder="1" applyAlignment="1">
      <alignment horizontal="center" vertical="center" wrapText="1"/>
    </xf>
    <xf numFmtId="0" fontId="13" fillId="10" borderId="19" xfId="0" applyFont="1" applyFill="1" applyBorder="1" applyAlignment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3" fillId="10" borderId="15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>
      <alignment horizontal="center"/>
    </xf>
    <xf numFmtId="0" fontId="13" fillId="8" borderId="32" xfId="0" applyFont="1" applyFill="1" applyBorder="1" applyAlignment="1">
      <alignment horizontal="left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5" fillId="6" borderId="30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24" fillId="8" borderId="29" xfId="0" applyFont="1" applyFill="1" applyBorder="1" applyAlignment="1">
      <alignment horizontal="center" vertical="center"/>
    </xf>
    <xf numFmtId="0" fontId="24" fillId="8" borderId="30" xfId="0" applyFont="1" applyFill="1" applyBorder="1" applyAlignment="1">
      <alignment horizontal="center" vertical="center"/>
    </xf>
    <xf numFmtId="0" fontId="24" fillId="8" borderId="34" xfId="0" applyFont="1" applyFill="1" applyBorder="1" applyAlignment="1">
      <alignment horizontal="center" vertical="center"/>
    </xf>
    <xf numFmtId="0" fontId="24" fillId="8" borderId="35" xfId="0" applyFont="1" applyFill="1" applyBorder="1" applyAlignment="1">
      <alignment horizontal="center" vertical="center"/>
    </xf>
    <xf numFmtId="0" fontId="23" fillId="10" borderId="30" xfId="0" applyFont="1" applyFill="1" applyBorder="1" applyAlignment="1">
      <alignment horizontal="center" vertical="center" wrapText="1"/>
    </xf>
    <xf numFmtId="0" fontId="23" fillId="10" borderId="31" xfId="0" applyFont="1" applyFill="1" applyBorder="1" applyAlignment="1">
      <alignment horizontal="center" vertical="center" wrapText="1"/>
    </xf>
    <xf numFmtId="0" fontId="23" fillId="10" borderId="35" xfId="0" applyFont="1" applyFill="1" applyBorder="1" applyAlignment="1">
      <alignment horizontal="center" vertical="center" wrapText="1"/>
    </xf>
    <xf numFmtId="0" fontId="23" fillId="10" borderId="36" xfId="0" applyFont="1" applyFill="1" applyBorder="1" applyAlignment="1">
      <alignment horizontal="center" vertical="center" wrapText="1"/>
    </xf>
    <xf numFmtId="0" fontId="13" fillId="8" borderId="34" xfId="0" applyFont="1" applyFill="1" applyBorder="1" applyAlignment="1">
      <alignment horizontal="left" vertical="center" wrapText="1"/>
    </xf>
    <xf numFmtId="0" fontId="13" fillId="8" borderId="35" xfId="0" applyFont="1" applyFill="1" applyBorder="1" applyAlignment="1">
      <alignment horizontal="left" vertical="center" wrapText="1"/>
    </xf>
    <xf numFmtId="0" fontId="5" fillId="6" borderId="37" xfId="0" applyFont="1" applyFill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9" fontId="23" fillId="10" borderId="37" xfId="1" applyFont="1" applyFill="1" applyBorder="1" applyAlignment="1">
      <alignment horizontal="center" vertical="center"/>
    </xf>
    <xf numFmtId="9" fontId="23" fillId="10" borderId="38" xfId="1" applyFont="1" applyFill="1" applyBorder="1" applyAlignment="1">
      <alignment horizontal="center" vertical="center"/>
    </xf>
    <xf numFmtId="9" fontId="23" fillId="10" borderId="39" xfId="1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5" fillId="6" borderId="41" xfId="0" applyFont="1" applyFill="1" applyBorder="1" applyAlignment="1">
      <alignment horizontal="center" vertical="center"/>
    </xf>
    <xf numFmtId="0" fontId="20" fillId="0" borderId="32" xfId="2" applyFont="1" applyBorder="1" applyAlignment="1">
      <alignment vertical="center" wrapText="1"/>
    </xf>
    <xf numFmtId="0" fontId="20" fillId="0" borderId="1" xfId="2" applyFont="1" applyBorder="1" applyAlignment="1">
      <alignment vertical="center" wrapText="1"/>
    </xf>
    <xf numFmtId="0" fontId="21" fillId="0" borderId="1" xfId="2" applyFont="1" applyBorder="1" applyAlignment="1" applyProtection="1">
      <alignment horizontal="center" vertical="center"/>
      <protection locked="0"/>
    </xf>
    <xf numFmtId="0" fontId="20" fillId="0" borderId="1" xfId="2" applyFont="1" applyBorder="1" applyAlignment="1">
      <alignment horizontal="left" vertic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33" xfId="0" applyFont="1" applyFill="1" applyBorder="1" applyAlignment="1" applyProtection="1">
      <alignment horizontal="center" vertical="center"/>
      <protection locked="0"/>
    </xf>
    <xf numFmtId="0" fontId="20" fillId="0" borderId="34" xfId="2" applyFont="1" applyBorder="1" applyAlignment="1">
      <alignment vertical="center" wrapText="1"/>
    </xf>
    <xf numFmtId="0" fontId="20" fillId="0" borderId="35" xfId="2" applyFont="1" applyBorder="1" applyAlignment="1">
      <alignment vertical="center" wrapText="1"/>
    </xf>
    <xf numFmtId="0" fontId="21" fillId="0" borderId="35" xfId="2" applyFont="1" applyBorder="1" applyAlignment="1" applyProtection="1">
      <alignment horizontal="center" vertical="center"/>
      <protection locked="0"/>
    </xf>
    <xf numFmtId="0" fontId="20" fillId="0" borderId="35" xfId="2" applyFont="1" applyBorder="1" applyAlignment="1">
      <alignment horizontal="left" vertical="center"/>
    </xf>
    <xf numFmtId="0" fontId="4" fillId="5" borderId="35" xfId="0" applyFont="1" applyFill="1" applyBorder="1" applyAlignment="1" applyProtection="1">
      <alignment horizontal="center" vertical="center"/>
      <protection locked="0"/>
    </xf>
    <xf numFmtId="0" fontId="4" fillId="5" borderId="36" xfId="0" applyFont="1" applyFill="1" applyBorder="1" applyAlignment="1" applyProtection="1">
      <alignment horizontal="center" vertical="center"/>
      <protection locked="0"/>
    </xf>
    <xf numFmtId="0" fontId="20" fillId="0" borderId="29" xfId="2" applyFont="1" applyBorder="1" applyAlignment="1">
      <alignment vertical="center" wrapText="1"/>
    </xf>
    <xf numFmtId="0" fontId="20" fillId="0" borderId="30" xfId="2" applyFont="1" applyBorder="1" applyAlignment="1">
      <alignment vertical="center" wrapText="1"/>
    </xf>
    <xf numFmtId="0" fontId="21" fillId="0" borderId="30" xfId="2" applyFont="1" applyBorder="1" applyAlignment="1" applyProtection="1">
      <alignment horizontal="center" vertical="center"/>
      <protection locked="0"/>
    </xf>
    <xf numFmtId="0" fontId="20" fillId="0" borderId="30" xfId="2" applyFont="1" applyBorder="1" applyAlignment="1">
      <alignment horizontal="left" vertical="center"/>
    </xf>
    <xf numFmtId="0" fontId="4" fillId="5" borderId="30" xfId="0" applyFont="1" applyFill="1" applyBorder="1" applyAlignment="1" applyProtection="1">
      <alignment horizontal="center" vertical="center"/>
      <protection locked="0"/>
    </xf>
    <xf numFmtId="0" fontId="4" fillId="5" borderId="31" xfId="0" applyFont="1" applyFill="1" applyBorder="1" applyAlignment="1" applyProtection="1">
      <alignment horizontal="center" vertical="center"/>
      <protection locked="0"/>
    </xf>
    <xf numFmtId="49" fontId="13" fillId="5" borderId="1" xfId="0" applyNumberFormat="1" applyFont="1" applyFill="1" applyBorder="1" applyAlignment="1" applyProtection="1">
      <alignment horizontal="left" vertical="center" wrapText="1"/>
      <protection locked="0"/>
    </xf>
    <xf numFmtId="0" fontId="20" fillId="6" borderId="1" xfId="5" applyFont="1" applyFill="1" applyBorder="1" applyAlignment="1">
      <alignment horizontal="center" vertical="center" wrapText="1"/>
    </xf>
    <xf numFmtId="0" fontId="4" fillId="16" borderId="1" xfId="5" applyFont="1" applyFill="1" applyBorder="1" applyAlignment="1">
      <alignment horizontal="left" vertical="center" wrapText="1"/>
    </xf>
    <xf numFmtId="0" fontId="28" fillId="0" borderId="1" xfId="5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top" wrapText="1"/>
    </xf>
    <xf numFmtId="0" fontId="4" fillId="0" borderId="15" xfId="5" applyFont="1" applyBorder="1" applyAlignment="1">
      <alignment horizontal="left" vertical="center" wrapText="1"/>
    </xf>
    <xf numFmtId="0" fontId="4" fillId="0" borderId="16" xfId="5" applyFont="1" applyBorder="1" applyAlignment="1">
      <alignment horizontal="left" vertical="center" wrapText="1"/>
    </xf>
    <xf numFmtId="0" fontId="4" fillId="0" borderId="19" xfId="5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1" fillId="9" borderId="29" xfId="0" applyFont="1" applyFill="1" applyBorder="1" applyAlignment="1">
      <alignment horizontal="center" vertical="center"/>
    </xf>
    <xf numFmtId="0" fontId="1" fillId="9" borderId="30" xfId="0" applyFont="1" applyFill="1" applyBorder="1" applyAlignment="1">
      <alignment horizontal="center" vertical="center"/>
    </xf>
    <xf numFmtId="0" fontId="1" fillId="9" borderId="3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 wrapText="1"/>
    </xf>
    <xf numFmtId="0" fontId="1" fillId="11" borderId="19" xfId="0" applyFont="1" applyFill="1" applyBorder="1" applyAlignment="1">
      <alignment horizontal="center" wrapText="1"/>
    </xf>
  </cellXfs>
  <cellStyles count="8">
    <cellStyle name="Neutral 2" xfId="4" xr:uid="{92FFFB67-EDE1-42D5-90A7-8B63C7D655C4}"/>
    <cellStyle name="Normal" xfId="0" builtinId="0"/>
    <cellStyle name="Normal 2" xfId="5" xr:uid="{4E774ABC-036F-4BA6-8118-006BD8B0A1E4}"/>
    <cellStyle name="Normal 2 2" xfId="7" xr:uid="{D31BF603-DFCF-4000-A1A9-477A30446A8C}"/>
    <cellStyle name="Normal 3" xfId="2" xr:uid="{91BE51FD-06A8-42A5-8874-87068C00CB9F}"/>
    <cellStyle name="Normal 4" xfId="3" xr:uid="{5524401C-E1A6-4522-8572-E75CDB7F866E}"/>
    <cellStyle name="Porcentaje" xfId="1" builtinId="5"/>
    <cellStyle name="Total 2" xfId="6" xr:uid="{BE44868F-6D8C-4CB8-976C-83D6735A734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externalLink" Target="externalLinks/externalLink1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741362</xdr:colOff>
      <xdr:row>0</xdr:row>
      <xdr:rowOff>40921</xdr:rowOff>
    </xdr:from>
    <xdr:ext cx="1440000" cy="524766"/>
    <xdr:pic>
      <xdr:nvPicPr>
        <xdr:cNvPr id="3" name="Imagen 2">
          <a:extLst>
            <a:ext uri="{FF2B5EF4-FFF2-40B4-BE49-F238E27FC236}">
              <a16:creationId xmlns:a16="http://schemas.microsoft.com/office/drawing/2014/main" id="{A593543A-C1DB-42E4-9DE7-0FB708813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8" b="1248"/>
        <a:stretch/>
      </xdr:blipFill>
      <xdr:spPr bwMode="auto">
        <a:xfrm>
          <a:off x="10390187" y="40921"/>
          <a:ext cx="1440000" cy="524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gun\Documents\MinAmbiente\2025\Acompa&#241;amiento%20VNV\F-M-GDS-09_V5.xlsx" TargetMode="External"/><Relationship Id="rId1" Type="http://schemas.openxmlformats.org/officeDocument/2006/relationships/externalLinkPath" Target="https://ticminambiente-my.sharepoint.com/Users/algun/Documents/MinAmbiente/2025/Acompa&#241;amiento%20VNV/F-M-GDS-09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Inscripción"/>
      <sheetName val="Listas Inscripción"/>
      <sheetName val="2. Caracterización"/>
      <sheetName val="Listas caracterización"/>
      <sheetName val="Listas Verificación"/>
      <sheetName val="3. Verificación"/>
      <sheetName val="INDICADORES"/>
      <sheetName val="Plan Mejora"/>
      <sheetName val="Base de datos"/>
      <sheetName val="F-M-GDS-09_V5"/>
    </sheetNames>
    <sheetDataSet>
      <sheetData sheetId="0"/>
      <sheetData sheetId="1">
        <row r="3">
          <cell r="K3">
            <v>2030</v>
          </cell>
        </row>
        <row r="4">
          <cell r="K4">
            <v>2029</v>
          </cell>
        </row>
        <row r="5">
          <cell r="K5">
            <v>2028</v>
          </cell>
        </row>
        <row r="6">
          <cell r="K6">
            <v>2027</v>
          </cell>
        </row>
        <row r="7">
          <cell r="K7">
            <v>2026</v>
          </cell>
        </row>
        <row r="8">
          <cell r="K8">
            <v>2025</v>
          </cell>
        </row>
        <row r="9">
          <cell r="K9">
            <v>2024</v>
          </cell>
        </row>
        <row r="10">
          <cell r="K10">
            <v>2023</v>
          </cell>
        </row>
        <row r="11">
          <cell r="K11">
            <v>2022</v>
          </cell>
        </row>
        <row r="12">
          <cell r="K12">
            <v>2021</v>
          </cell>
        </row>
        <row r="13">
          <cell r="K13">
            <v>2020</v>
          </cell>
        </row>
        <row r="14">
          <cell r="K14">
            <v>2019</v>
          </cell>
        </row>
        <row r="15">
          <cell r="K15">
            <v>2018</v>
          </cell>
        </row>
        <row r="16">
          <cell r="K16">
            <v>2017</v>
          </cell>
        </row>
        <row r="17">
          <cell r="K17">
            <v>2016</v>
          </cell>
        </row>
        <row r="18">
          <cell r="K18">
            <v>2015</v>
          </cell>
        </row>
        <row r="19">
          <cell r="K19">
            <v>2014</v>
          </cell>
        </row>
        <row r="20">
          <cell r="K20">
            <v>2013</v>
          </cell>
        </row>
        <row r="21">
          <cell r="K21">
            <v>2012</v>
          </cell>
        </row>
        <row r="22">
          <cell r="K22">
            <v>2011</v>
          </cell>
        </row>
        <row r="23">
          <cell r="K23">
            <v>2010</v>
          </cell>
        </row>
        <row r="24">
          <cell r="K24">
            <v>2009</v>
          </cell>
        </row>
        <row r="25">
          <cell r="K25">
            <v>2008</v>
          </cell>
        </row>
        <row r="26">
          <cell r="K26">
            <v>2007</v>
          </cell>
        </row>
        <row r="27">
          <cell r="K27">
            <v>2006</v>
          </cell>
        </row>
        <row r="28">
          <cell r="K28">
            <v>2005</v>
          </cell>
        </row>
        <row r="29">
          <cell r="K29">
            <v>2004</v>
          </cell>
        </row>
        <row r="30">
          <cell r="K30">
            <v>2003</v>
          </cell>
        </row>
        <row r="31">
          <cell r="K31">
            <v>2002</v>
          </cell>
        </row>
        <row r="32">
          <cell r="K32">
            <v>2001</v>
          </cell>
        </row>
        <row r="33">
          <cell r="K33">
            <v>2000</v>
          </cell>
        </row>
        <row r="34">
          <cell r="K34">
            <v>1999</v>
          </cell>
        </row>
        <row r="35">
          <cell r="K35">
            <v>1998</v>
          </cell>
        </row>
        <row r="36">
          <cell r="K36">
            <v>1997</v>
          </cell>
        </row>
        <row r="37">
          <cell r="K37">
            <v>1996</v>
          </cell>
        </row>
        <row r="38">
          <cell r="K38">
            <v>1995</v>
          </cell>
        </row>
        <row r="39">
          <cell r="K39">
            <v>1994</v>
          </cell>
        </row>
        <row r="40">
          <cell r="K40">
            <v>1993</v>
          </cell>
        </row>
        <row r="41">
          <cell r="K41">
            <v>1992</v>
          </cell>
        </row>
        <row r="42">
          <cell r="K42">
            <v>1991</v>
          </cell>
        </row>
        <row r="43">
          <cell r="K43">
            <v>1990</v>
          </cell>
        </row>
        <row r="44">
          <cell r="K44">
            <v>1989</v>
          </cell>
        </row>
        <row r="45">
          <cell r="K45">
            <v>1988</v>
          </cell>
        </row>
        <row r="46">
          <cell r="K46">
            <v>1987</v>
          </cell>
        </row>
        <row r="47">
          <cell r="K47">
            <v>1986</v>
          </cell>
        </row>
        <row r="48">
          <cell r="K48">
            <v>1985</v>
          </cell>
        </row>
        <row r="49">
          <cell r="K49">
            <v>1984</v>
          </cell>
        </row>
        <row r="50">
          <cell r="K50">
            <v>1983</v>
          </cell>
        </row>
        <row r="51">
          <cell r="K51">
            <v>1982</v>
          </cell>
        </row>
        <row r="52">
          <cell r="K52">
            <v>1981</v>
          </cell>
        </row>
        <row r="53">
          <cell r="K53">
            <v>1980</v>
          </cell>
        </row>
        <row r="54">
          <cell r="K54">
            <v>1979</v>
          </cell>
        </row>
        <row r="55">
          <cell r="K55">
            <v>1978</v>
          </cell>
        </row>
        <row r="56">
          <cell r="K56">
            <v>1977</v>
          </cell>
        </row>
        <row r="57">
          <cell r="K57">
            <v>1976</v>
          </cell>
        </row>
        <row r="58">
          <cell r="K58">
            <v>1975</v>
          </cell>
        </row>
        <row r="59">
          <cell r="K59">
            <v>1974</v>
          </cell>
        </row>
        <row r="60">
          <cell r="K60">
            <v>1973</v>
          </cell>
        </row>
        <row r="61">
          <cell r="K61">
            <v>1972</v>
          </cell>
        </row>
        <row r="62">
          <cell r="K62">
            <v>1971</v>
          </cell>
        </row>
        <row r="63">
          <cell r="K63">
            <v>1970</v>
          </cell>
        </row>
        <row r="64">
          <cell r="K64">
            <v>1969</v>
          </cell>
        </row>
        <row r="65">
          <cell r="K65">
            <v>1968</v>
          </cell>
        </row>
        <row r="66">
          <cell r="K66">
            <v>1967</v>
          </cell>
        </row>
        <row r="67">
          <cell r="K67">
            <v>1966</v>
          </cell>
        </row>
        <row r="68">
          <cell r="K68">
            <v>1965</v>
          </cell>
        </row>
        <row r="69">
          <cell r="K69">
            <v>1964</v>
          </cell>
        </row>
        <row r="70">
          <cell r="K70">
            <v>1963</v>
          </cell>
        </row>
        <row r="71">
          <cell r="K71">
            <v>1962</v>
          </cell>
        </row>
        <row r="72">
          <cell r="K72">
            <v>1961</v>
          </cell>
        </row>
        <row r="73">
          <cell r="K73">
            <v>1960</v>
          </cell>
        </row>
        <row r="74">
          <cell r="K74">
            <v>1959</v>
          </cell>
        </row>
        <row r="75">
          <cell r="K75">
            <v>1958</v>
          </cell>
        </row>
        <row r="76">
          <cell r="K76">
            <v>1957</v>
          </cell>
        </row>
        <row r="77">
          <cell r="K77">
            <v>1956</v>
          </cell>
        </row>
        <row r="78">
          <cell r="K78">
            <v>1955</v>
          </cell>
        </row>
        <row r="79">
          <cell r="K79">
            <v>1954</v>
          </cell>
        </row>
        <row r="80">
          <cell r="K80">
            <v>1953</v>
          </cell>
        </row>
        <row r="81">
          <cell r="K81">
            <v>1952</v>
          </cell>
        </row>
        <row r="82">
          <cell r="K82">
            <v>1951</v>
          </cell>
        </row>
        <row r="83">
          <cell r="K83">
            <v>1950</v>
          </cell>
        </row>
        <row r="84">
          <cell r="K84">
            <v>1949</v>
          </cell>
        </row>
        <row r="85">
          <cell r="K85">
            <v>1948</v>
          </cell>
        </row>
        <row r="86">
          <cell r="K86">
            <v>1947</v>
          </cell>
        </row>
        <row r="87">
          <cell r="K87">
            <v>1946</v>
          </cell>
        </row>
        <row r="88">
          <cell r="K88">
            <v>1945</v>
          </cell>
        </row>
        <row r="89">
          <cell r="K89">
            <v>1944</v>
          </cell>
        </row>
        <row r="90">
          <cell r="K90">
            <v>1943</v>
          </cell>
        </row>
        <row r="91">
          <cell r="K91">
            <v>1942</v>
          </cell>
        </row>
        <row r="92">
          <cell r="K92">
            <v>1941</v>
          </cell>
        </row>
        <row r="93">
          <cell r="K93">
            <v>1940</v>
          </cell>
        </row>
        <row r="94">
          <cell r="K94">
            <v>1939</v>
          </cell>
        </row>
        <row r="95">
          <cell r="K95">
            <v>1938</v>
          </cell>
        </row>
        <row r="96">
          <cell r="K96">
            <v>1937</v>
          </cell>
        </row>
        <row r="97">
          <cell r="K97">
            <v>1936</v>
          </cell>
        </row>
        <row r="98">
          <cell r="K98">
            <v>1935</v>
          </cell>
        </row>
        <row r="99">
          <cell r="K99">
            <v>1934</v>
          </cell>
        </row>
        <row r="100">
          <cell r="K100">
            <v>1933</v>
          </cell>
        </row>
        <row r="101">
          <cell r="K101">
            <v>1932</v>
          </cell>
        </row>
        <row r="102">
          <cell r="K102">
            <v>1931</v>
          </cell>
        </row>
        <row r="103">
          <cell r="K103">
            <v>1930</v>
          </cell>
        </row>
        <row r="104">
          <cell r="K104">
            <v>1929</v>
          </cell>
        </row>
        <row r="105">
          <cell r="K105">
            <v>1928</v>
          </cell>
        </row>
        <row r="106">
          <cell r="K106">
            <v>1927</v>
          </cell>
        </row>
        <row r="107">
          <cell r="K107">
            <v>1926</v>
          </cell>
        </row>
        <row r="108">
          <cell r="K108">
            <v>1925</v>
          </cell>
        </row>
        <row r="109">
          <cell r="K109">
            <v>1924</v>
          </cell>
        </row>
        <row r="110">
          <cell r="K110">
            <v>1923</v>
          </cell>
        </row>
        <row r="111">
          <cell r="K111">
            <v>1922</v>
          </cell>
        </row>
        <row r="112">
          <cell r="K112">
            <v>1921</v>
          </cell>
        </row>
        <row r="113">
          <cell r="K113">
            <v>1920</v>
          </cell>
        </row>
        <row r="114">
          <cell r="K114">
            <v>1919</v>
          </cell>
        </row>
        <row r="115">
          <cell r="K115">
            <v>1918</v>
          </cell>
        </row>
        <row r="116">
          <cell r="K116">
            <v>1917</v>
          </cell>
        </row>
        <row r="117">
          <cell r="K117">
            <v>1916</v>
          </cell>
        </row>
        <row r="118">
          <cell r="K118">
            <v>1915</v>
          </cell>
        </row>
        <row r="119">
          <cell r="K119">
            <v>1914</v>
          </cell>
        </row>
        <row r="120">
          <cell r="K120">
            <v>1913</v>
          </cell>
        </row>
        <row r="121">
          <cell r="K121">
            <v>1912</v>
          </cell>
        </row>
        <row r="122">
          <cell r="K122">
            <v>1911</v>
          </cell>
        </row>
        <row r="123">
          <cell r="K123">
            <v>1910</v>
          </cell>
        </row>
        <row r="124">
          <cell r="K124">
            <v>1909</v>
          </cell>
        </row>
        <row r="125">
          <cell r="K125">
            <v>1908</v>
          </cell>
        </row>
        <row r="126">
          <cell r="K126">
            <v>1907</v>
          </cell>
        </row>
        <row r="127">
          <cell r="K127">
            <v>1906</v>
          </cell>
        </row>
        <row r="128">
          <cell r="K128">
            <v>1905</v>
          </cell>
        </row>
        <row r="129">
          <cell r="K129">
            <v>1904</v>
          </cell>
        </row>
        <row r="130">
          <cell r="K130">
            <v>1903</v>
          </cell>
        </row>
        <row r="131">
          <cell r="K131">
            <v>1902</v>
          </cell>
        </row>
        <row r="132">
          <cell r="K132">
            <v>1901</v>
          </cell>
        </row>
        <row r="133">
          <cell r="K133">
            <v>1900</v>
          </cell>
        </row>
      </sheetData>
      <sheetData sheetId="2">
        <row r="21">
          <cell r="AF21">
            <v>0</v>
          </cell>
        </row>
      </sheetData>
      <sheetData sheetId="3">
        <row r="3">
          <cell r="A3">
            <v>1</v>
          </cell>
          <cell r="B3" t="str">
            <v xml:space="preserve">Enero </v>
          </cell>
          <cell r="G3" t="str">
            <v>a. El negocio ha tramitado servicios financieros, pero no los ha obtenido</v>
          </cell>
          <cell r="H3" t="str">
            <v>Micro</v>
          </cell>
          <cell r="I3" t="str">
            <v>Abejorral</v>
          </cell>
          <cell r="Q3" t="str">
            <v>Concesión de aguas (superficiales o subterráneas)</v>
          </cell>
          <cell r="AA3" t="str">
            <v>Libra</v>
          </cell>
        </row>
        <row r="4">
          <cell r="A4">
            <v>2</v>
          </cell>
          <cell r="B4" t="str">
            <v>Febrero</v>
          </cell>
          <cell r="G4" t="str">
            <v>b. El negocio ha accedido a servicios de financiación informal</v>
          </cell>
          <cell r="H4" t="str">
            <v>Pequeña</v>
          </cell>
          <cell r="I4" t="str">
            <v>Abrego</v>
          </cell>
          <cell r="Q4" t="str">
            <v>Contrato de Acceso a Recursos Genéticos y sus Producto Derivados</v>
          </cell>
          <cell r="AA4" t="str">
            <v>Kilogramo</v>
          </cell>
        </row>
        <row r="5">
          <cell r="A5">
            <v>3</v>
          </cell>
          <cell r="B5" t="str">
            <v>Marzo</v>
          </cell>
          <cell r="G5" t="str">
            <v>c. El negocio ha accedido a servicios formales financieros</v>
          </cell>
          <cell r="H5" t="str">
            <v>Mediana</v>
          </cell>
          <cell r="I5" t="str">
            <v>Abriaquí</v>
          </cell>
          <cell r="Q5" t="str">
            <v>Notificación Sanitaria</v>
          </cell>
          <cell r="AA5" t="str">
            <v>Tonelada</v>
          </cell>
        </row>
        <row r="6">
          <cell r="A6">
            <v>4</v>
          </cell>
          <cell r="B6" t="str">
            <v>Abril</v>
          </cell>
          <cell r="G6" t="str">
            <v>d. El negocio no ha requerido servicios de financiación</v>
          </cell>
          <cell r="H6" t="str">
            <v>Grande</v>
          </cell>
          <cell r="I6" t="str">
            <v>Acacias</v>
          </cell>
          <cell r="Q6" t="str">
            <v>Permiso de aprovechamiento de fauna silvestre</v>
          </cell>
          <cell r="AA6" t="str">
            <v>Litros</v>
          </cell>
        </row>
        <row r="7">
          <cell r="A7">
            <v>5</v>
          </cell>
          <cell r="B7" t="str">
            <v>Mayo</v>
          </cell>
          <cell r="I7" t="str">
            <v>Acandí</v>
          </cell>
          <cell r="Q7" t="str">
            <v>Permiso de aprovechamiento forestal</v>
          </cell>
          <cell r="AA7" t="str">
            <v>Metros cuadrados</v>
          </cell>
        </row>
        <row r="8">
          <cell r="A8">
            <v>6</v>
          </cell>
          <cell r="B8" t="str">
            <v>Junio</v>
          </cell>
          <cell r="I8" t="str">
            <v>Acevedo</v>
          </cell>
          <cell r="Q8" t="str">
            <v>Permiso de emisiones atmosféricas para fuentes fijas</v>
          </cell>
          <cell r="AA8" t="str">
            <v>Metros cúbicos</v>
          </cell>
        </row>
        <row r="9">
          <cell r="A9">
            <v>7</v>
          </cell>
          <cell r="B9" t="str">
            <v>Julio</v>
          </cell>
          <cell r="I9" t="str">
            <v>Achí</v>
          </cell>
          <cell r="Q9" t="str">
            <v>Permiso de estudio con fines de investigación científica en diversidad biológica</v>
          </cell>
          <cell r="AA9" t="str">
            <v>Metros lineales</v>
          </cell>
        </row>
        <row r="10">
          <cell r="A10">
            <v>8</v>
          </cell>
          <cell r="B10" t="str">
            <v>Agosto</v>
          </cell>
          <cell r="I10" t="str">
            <v>Agrado</v>
          </cell>
          <cell r="Q10" t="str">
            <v>Permiso de vertimientos</v>
          </cell>
          <cell r="AA10" t="str">
            <v>Unidades</v>
          </cell>
        </row>
        <row r="11">
          <cell r="A11">
            <v>9</v>
          </cell>
          <cell r="B11" t="str">
            <v>Septiembre</v>
          </cell>
          <cell r="I11" t="str">
            <v>Agua de Dios</v>
          </cell>
          <cell r="Q11" t="str">
            <v>Permiso Sanitario</v>
          </cell>
          <cell r="AA11" t="str">
            <v>Visitantes</v>
          </cell>
        </row>
        <row r="12">
          <cell r="A12">
            <v>10</v>
          </cell>
          <cell r="B12" t="str">
            <v>Octubre</v>
          </cell>
          <cell r="I12" t="str">
            <v>Aguachica</v>
          </cell>
          <cell r="Q12" t="str">
            <v>Registro ante el libro de operaciones</v>
          </cell>
        </row>
        <row r="13">
          <cell r="A13">
            <v>11</v>
          </cell>
          <cell r="B13" t="str">
            <v>Noviembre</v>
          </cell>
          <cell r="I13" t="str">
            <v>Aguada</v>
          </cell>
          <cell r="Q13" t="str">
            <v>Registro de plantaciones forestales</v>
          </cell>
        </row>
        <row r="14">
          <cell r="A14">
            <v>12</v>
          </cell>
          <cell r="B14" t="str">
            <v>Diciembre</v>
          </cell>
          <cell r="I14" t="str">
            <v>Aguadas</v>
          </cell>
          <cell r="Q14" t="str">
            <v>Registro de venta de fertilizantes o acondicionadores de suelos</v>
          </cell>
        </row>
        <row r="15">
          <cell r="A15">
            <v>13</v>
          </cell>
          <cell r="I15" t="str">
            <v>Aguazul</v>
          </cell>
          <cell r="Q15" t="str">
            <v>Registro Nacional de Turismo</v>
          </cell>
        </row>
        <row r="16">
          <cell r="A16">
            <v>14</v>
          </cell>
          <cell r="I16" t="str">
            <v>Agustín Codazzi</v>
          </cell>
          <cell r="Q16" t="str">
            <v>Registro Sanitario</v>
          </cell>
        </row>
        <row r="17">
          <cell r="A17">
            <v>15</v>
          </cell>
          <cell r="I17" t="str">
            <v>Aipe</v>
          </cell>
          <cell r="Q17" t="str">
            <v>Certificado Orgánico</v>
          </cell>
        </row>
        <row r="18">
          <cell r="A18">
            <v>16</v>
          </cell>
          <cell r="I18" t="str">
            <v>Albán - Cun</v>
          </cell>
        </row>
        <row r="19">
          <cell r="A19">
            <v>17</v>
          </cell>
          <cell r="I19" t="str">
            <v>Albán - Nar</v>
          </cell>
        </row>
        <row r="20">
          <cell r="A20">
            <v>18</v>
          </cell>
          <cell r="I20" t="str">
            <v>Albania - Caq</v>
          </cell>
        </row>
        <row r="21">
          <cell r="A21">
            <v>19</v>
          </cell>
          <cell r="I21" t="str">
            <v>Albania - Gua</v>
          </cell>
        </row>
        <row r="22">
          <cell r="A22">
            <v>20</v>
          </cell>
          <cell r="I22" t="str">
            <v>Albania - Sant</v>
          </cell>
        </row>
        <row r="23">
          <cell r="A23">
            <v>21</v>
          </cell>
          <cell r="I23" t="str">
            <v>Alcalá</v>
          </cell>
        </row>
        <row r="24">
          <cell r="A24">
            <v>22</v>
          </cell>
          <cell r="I24" t="str">
            <v>Aldana</v>
          </cell>
        </row>
        <row r="25">
          <cell r="A25">
            <v>23</v>
          </cell>
          <cell r="I25" t="str">
            <v>Alejandría</v>
          </cell>
        </row>
        <row r="26">
          <cell r="A26">
            <v>24</v>
          </cell>
          <cell r="I26" t="str">
            <v>Algarrobo</v>
          </cell>
        </row>
        <row r="27">
          <cell r="A27">
            <v>25</v>
          </cell>
          <cell r="I27" t="str">
            <v>Algeciras</v>
          </cell>
        </row>
        <row r="28">
          <cell r="A28">
            <v>26</v>
          </cell>
          <cell r="I28" t="str">
            <v>Almaguer</v>
          </cell>
        </row>
        <row r="29">
          <cell r="A29">
            <v>27</v>
          </cell>
          <cell r="I29" t="str">
            <v>Almeida</v>
          </cell>
        </row>
        <row r="30">
          <cell r="A30">
            <v>28</v>
          </cell>
          <cell r="I30" t="str">
            <v>Alpujarra</v>
          </cell>
        </row>
        <row r="31">
          <cell r="A31">
            <v>29</v>
          </cell>
          <cell r="I31" t="str">
            <v>Altamira</v>
          </cell>
        </row>
        <row r="32">
          <cell r="A32">
            <v>30</v>
          </cell>
          <cell r="I32" t="str">
            <v>Alto Baudo</v>
          </cell>
        </row>
        <row r="33">
          <cell r="A33">
            <v>31</v>
          </cell>
          <cell r="I33" t="str">
            <v>Altos del Rosario</v>
          </cell>
        </row>
        <row r="34">
          <cell r="I34" t="str">
            <v>Alvarado</v>
          </cell>
        </row>
        <row r="35">
          <cell r="I35" t="str">
            <v>Amagá</v>
          </cell>
        </row>
        <row r="36">
          <cell r="I36" t="str">
            <v>Amalfi</v>
          </cell>
        </row>
        <row r="37">
          <cell r="I37" t="str">
            <v>Ambalema</v>
          </cell>
        </row>
        <row r="38">
          <cell r="I38" t="str">
            <v>Anapoima</v>
          </cell>
        </row>
        <row r="39">
          <cell r="I39" t="str">
            <v>Ancuyá</v>
          </cell>
        </row>
        <row r="40">
          <cell r="I40" t="str">
            <v>Andalucía</v>
          </cell>
        </row>
        <row r="41">
          <cell r="I41" t="str">
            <v>Andes</v>
          </cell>
        </row>
        <row r="42">
          <cell r="I42" t="str">
            <v>Angelópolis</v>
          </cell>
        </row>
        <row r="43">
          <cell r="I43" t="str">
            <v>Angostura</v>
          </cell>
        </row>
        <row r="44">
          <cell r="I44" t="str">
            <v>Anolaima</v>
          </cell>
        </row>
        <row r="45">
          <cell r="I45" t="str">
            <v>Anorí</v>
          </cell>
        </row>
        <row r="46">
          <cell r="I46" t="str">
            <v>Anserma</v>
          </cell>
        </row>
        <row r="47">
          <cell r="I47" t="str">
            <v>Ansermanuevo</v>
          </cell>
        </row>
        <row r="48">
          <cell r="I48" t="str">
            <v>Anza</v>
          </cell>
        </row>
        <row r="49">
          <cell r="I49" t="str">
            <v>Anzoátegui</v>
          </cell>
        </row>
        <row r="50">
          <cell r="I50" t="str">
            <v>Apartadó</v>
          </cell>
        </row>
        <row r="51">
          <cell r="I51" t="str">
            <v>Apía</v>
          </cell>
        </row>
        <row r="52">
          <cell r="I52" t="str">
            <v>Apulo</v>
          </cell>
        </row>
        <row r="53">
          <cell r="I53" t="str">
            <v>Aquitania</v>
          </cell>
        </row>
        <row r="54">
          <cell r="I54" t="str">
            <v>Aracataca</v>
          </cell>
        </row>
        <row r="55">
          <cell r="I55" t="str">
            <v>Aranzazu</v>
          </cell>
        </row>
        <row r="56">
          <cell r="I56" t="str">
            <v>Aratoca</v>
          </cell>
        </row>
        <row r="57">
          <cell r="I57" t="str">
            <v>Arauca</v>
          </cell>
        </row>
        <row r="58">
          <cell r="I58" t="str">
            <v>Arauquita</v>
          </cell>
        </row>
        <row r="59">
          <cell r="I59" t="str">
            <v>Arbeláez</v>
          </cell>
        </row>
        <row r="60">
          <cell r="I60" t="str">
            <v>Arboleda</v>
          </cell>
        </row>
        <row r="61">
          <cell r="I61" t="str">
            <v>Arboledas</v>
          </cell>
        </row>
        <row r="62">
          <cell r="I62" t="str">
            <v>Arboletes</v>
          </cell>
        </row>
        <row r="63">
          <cell r="I63" t="str">
            <v>Arcabuco</v>
          </cell>
        </row>
        <row r="64">
          <cell r="I64" t="str">
            <v>Arenal</v>
          </cell>
        </row>
        <row r="65">
          <cell r="I65" t="str">
            <v>Argelia - Ant</v>
          </cell>
        </row>
        <row r="66">
          <cell r="I66" t="str">
            <v>Argelia - Cau</v>
          </cell>
        </row>
        <row r="67">
          <cell r="I67" t="str">
            <v>Argelia - Val</v>
          </cell>
        </row>
        <row r="68">
          <cell r="I68" t="str">
            <v>Ariguaní</v>
          </cell>
        </row>
        <row r="69">
          <cell r="I69" t="str">
            <v>Arjona</v>
          </cell>
        </row>
        <row r="70">
          <cell r="I70" t="str">
            <v>Armenia - Ant</v>
          </cell>
        </row>
        <row r="71">
          <cell r="I71" t="str">
            <v>Armenia - Qui</v>
          </cell>
        </row>
        <row r="72">
          <cell r="I72" t="str">
            <v>Armero</v>
          </cell>
        </row>
        <row r="73">
          <cell r="I73" t="str">
            <v>Arroyohondo</v>
          </cell>
        </row>
        <row r="74">
          <cell r="I74" t="str">
            <v>Astrea</v>
          </cell>
        </row>
        <row r="75">
          <cell r="I75" t="str">
            <v>Ataco</v>
          </cell>
        </row>
        <row r="76">
          <cell r="I76" t="str">
            <v>Atrato</v>
          </cell>
        </row>
        <row r="77">
          <cell r="I77" t="str">
            <v>Ayapel</v>
          </cell>
        </row>
        <row r="78">
          <cell r="I78" t="str">
            <v>Bagadó</v>
          </cell>
        </row>
        <row r="79">
          <cell r="I79" t="str">
            <v>Bahía Solano</v>
          </cell>
        </row>
        <row r="80">
          <cell r="I80" t="str">
            <v>Bajo Baudó</v>
          </cell>
        </row>
        <row r="81">
          <cell r="I81" t="str">
            <v>Balboa - Cau</v>
          </cell>
        </row>
        <row r="82">
          <cell r="I82" t="str">
            <v>Balboa - Ris</v>
          </cell>
        </row>
        <row r="83">
          <cell r="I83" t="str">
            <v>Baranoa</v>
          </cell>
        </row>
        <row r="84">
          <cell r="I84" t="str">
            <v>Baraya</v>
          </cell>
        </row>
        <row r="85">
          <cell r="I85" t="str">
            <v>Barbacoas</v>
          </cell>
        </row>
        <row r="86">
          <cell r="I86" t="str">
            <v>Barbosa - Ant rural</v>
          </cell>
        </row>
        <row r="87">
          <cell r="I87" t="str">
            <v>Barbosa - Ant urbana</v>
          </cell>
        </row>
        <row r="88">
          <cell r="I88" t="str">
            <v>Barbosa - San</v>
          </cell>
        </row>
        <row r="89">
          <cell r="I89" t="str">
            <v>Barichara</v>
          </cell>
        </row>
        <row r="90">
          <cell r="I90" t="str">
            <v>Barranca de Upía</v>
          </cell>
        </row>
        <row r="91">
          <cell r="I91" t="str">
            <v>Barrancabermeja</v>
          </cell>
        </row>
        <row r="92">
          <cell r="I92" t="str">
            <v>Barrancas</v>
          </cell>
        </row>
        <row r="93">
          <cell r="I93" t="str">
            <v>Barranco de Loba</v>
          </cell>
        </row>
        <row r="94">
          <cell r="I94" t="str">
            <v>Barranco Minas</v>
          </cell>
        </row>
        <row r="95">
          <cell r="I95" t="str">
            <v>Barranquilla rural</v>
          </cell>
        </row>
        <row r="96">
          <cell r="I96" t="str">
            <v>Barranquilla urbana</v>
          </cell>
        </row>
        <row r="97">
          <cell r="I97" t="str">
            <v>Becerril</v>
          </cell>
        </row>
        <row r="98">
          <cell r="I98" t="str">
            <v>Belalcázar</v>
          </cell>
        </row>
        <row r="99">
          <cell r="I99" t="str">
            <v>Belén - Boy</v>
          </cell>
        </row>
        <row r="100">
          <cell r="I100" t="str">
            <v>Belén - Nar</v>
          </cell>
        </row>
        <row r="101">
          <cell r="I101" t="str">
            <v>Belén de Bajira</v>
          </cell>
        </row>
        <row r="102">
          <cell r="I102" t="str">
            <v>Belén de Los Andaquies</v>
          </cell>
        </row>
        <row r="103">
          <cell r="I103" t="str">
            <v>Belén de Umbría</v>
          </cell>
        </row>
        <row r="104">
          <cell r="I104" t="str">
            <v>Bello rural</v>
          </cell>
        </row>
        <row r="105">
          <cell r="I105" t="str">
            <v>Bello urbana</v>
          </cell>
        </row>
        <row r="106">
          <cell r="I106" t="str">
            <v>Belmira</v>
          </cell>
        </row>
        <row r="107">
          <cell r="I107" t="str">
            <v>Beltrán</v>
          </cell>
        </row>
        <row r="108">
          <cell r="I108" t="str">
            <v>Berbeo</v>
          </cell>
        </row>
        <row r="109">
          <cell r="I109" t="str">
            <v>Betania</v>
          </cell>
        </row>
        <row r="110">
          <cell r="I110" t="str">
            <v>Betéitiva</v>
          </cell>
        </row>
        <row r="111">
          <cell r="I111" t="str">
            <v>Betulia - Ant</v>
          </cell>
        </row>
        <row r="112">
          <cell r="I112" t="str">
            <v>Betulia - San</v>
          </cell>
        </row>
        <row r="113">
          <cell r="I113" t="str">
            <v>Bituima</v>
          </cell>
        </row>
        <row r="114">
          <cell r="I114" t="str">
            <v>Boavita</v>
          </cell>
        </row>
        <row r="115">
          <cell r="I115" t="str">
            <v>Bochalema</v>
          </cell>
        </row>
        <row r="116">
          <cell r="I116" t="str">
            <v>Bogotá D.C. rural</v>
          </cell>
        </row>
        <row r="117">
          <cell r="I117" t="str">
            <v>Bogotá D.C. urbana</v>
          </cell>
        </row>
        <row r="118">
          <cell r="I118" t="str">
            <v>Bojacá</v>
          </cell>
        </row>
        <row r="119">
          <cell r="I119" t="str">
            <v>Bojaya</v>
          </cell>
        </row>
        <row r="120">
          <cell r="I120" t="str">
            <v>Bolívar - Cau</v>
          </cell>
        </row>
        <row r="121">
          <cell r="I121" t="str">
            <v>Bolívar - San</v>
          </cell>
        </row>
        <row r="122">
          <cell r="I122" t="str">
            <v>Bolívar - Val</v>
          </cell>
        </row>
        <row r="123">
          <cell r="I123" t="str">
            <v>Bosconia</v>
          </cell>
        </row>
        <row r="124">
          <cell r="I124" t="str">
            <v>Boyacá</v>
          </cell>
        </row>
        <row r="125">
          <cell r="I125" t="str">
            <v>Briceño - Ant</v>
          </cell>
        </row>
        <row r="126">
          <cell r="I126" t="str">
            <v>Briceño - Boy</v>
          </cell>
        </row>
        <row r="127">
          <cell r="I127" t="str">
            <v>Bucaramanga</v>
          </cell>
        </row>
        <row r="128">
          <cell r="I128" t="str">
            <v>Bucarasica</v>
          </cell>
        </row>
        <row r="129">
          <cell r="I129" t="str">
            <v>Buena Vista</v>
          </cell>
        </row>
        <row r="130">
          <cell r="I130" t="str">
            <v>Buenaventura rural</v>
          </cell>
        </row>
        <row r="131">
          <cell r="I131" t="str">
            <v>Buenaventura urbana</v>
          </cell>
        </row>
        <row r="132">
          <cell r="I132" t="str">
            <v>Buenavista - Cor</v>
          </cell>
        </row>
        <row r="133">
          <cell r="I133" t="str">
            <v>Buenavista - Qui</v>
          </cell>
        </row>
        <row r="134">
          <cell r="I134" t="str">
            <v>Buenavista - Suc</v>
          </cell>
        </row>
        <row r="135">
          <cell r="I135" t="str">
            <v>Buenos Aires</v>
          </cell>
        </row>
        <row r="136">
          <cell r="I136" t="str">
            <v>Buesaco</v>
          </cell>
        </row>
        <row r="137">
          <cell r="I137" t="str">
            <v>Bugalagrande</v>
          </cell>
        </row>
        <row r="138">
          <cell r="I138" t="str">
            <v>Buriticá</v>
          </cell>
        </row>
        <row r="139">
          <cell r="I139" t="str">
            <v>Busbanzá</v>
          </cell>
        </row>
        <row r="140">
          <cell r="I140" t="str">
            <v>Cabrera - Cun</v>
          </cell>
        </row>
        <row r="141">
          <cell r="I141" t="str">
            <v>Cabrera - San</v>
          </cell>
        </row>
        <row r="142">
          <cell r="I142" t="str">
            <v>Cabuyaro</v>
          </cell>
        </row>
        <row r="143">
          <cell r="I143" t="str">
            <v>Cacahual</v>
          </cell>
        </row>
        <row r="144">
          <cell r="I144" t="str">
            <v>Cáceres</v>
          </cell>
        </row>
        <row r="145">
          <cell r="I145" t="str">
            <v>Cachipay</v>
          </cell>
        </row>
        <row r="146">
          <cell r="I146" t="str">
            <v>Cachirá</v>
          </cell>
        </row>
        <row r="147">
          <cell r="I147" t="str">
            <v>Cácota</v>
          </cell>
        </row>
        <row r="148">
          <cell r="I148" t="str">
            <v>Caicedo</v>
          </cell>
        </row>
        <row r="149">
          <cell r="I149" t="str">
            <v>Caicedonia</v>
          </cell>
        </row>
        <row r="150">
          <cell r="I150" t="str">
            <v>Caimito</v>
          </cell>
        </row>
        <row r="151">
          <cell r="I151" t="str">
            <v>Cajamarca</v>
          </cell>
        </row>
        <row r="152">
          <cell r="I152" t="str">
            <v>Cajibío</v>
          </cell>
        </row>
        <row r="153">
          <cell r="I153" t="str">
            <v>Cajicá</v>
          </cell>
        </row>
        <row r="154">
          <cell r="I154" t="str">
            <v>Calamar - Bol</v>
          </cell>
        </row>
        <row r="155">
          <cell r="I155" t="str">
            <v>Calamar - Gua</v>
          </cell>
        </row>
        <row r="156">
          <cell r="I156" t="str">
            <v>Calarcá</v>
          </cell>
        </row>
        <row r="157">
          <cell r="I157" t="str">
            <v>Caldas - Ant rural</v>
          </cell>
        </row>
        <row r="158">
          <cell r="I158" t="str">
            <v>Caldas - Ant urbana</v>
          </cell>
        </row>
        <row r="159">
          <cell r="I159" t="str">
            <v>Caldas - Boy</v>
          </cell>
        </row>
        <row r="160">
          <cell r="I160" t="str">
            <v>Caldono</v>
          </cell>
        </row>
        <row r="161">
          <cell r="I161" t="str">
            <v>Cali rural</v>
          </cell>
        </row>
        <row r="162">
          <cell r="I162" t="str">
            <v>Cali urbana</v>
          </cell>
        </row>
        <row r="163">
          <cell r="I163" t="str">
            <v>California</v>
          </cell>
        </row>
        <row r="164">
          <cell r="I164" t="str">
            <v>Calima</v>
          </cell>
        </row>
        <row r="165">
          <cell r="I165" t="str">
            <v>Caloto</v>
          </cell>
        </row>
        <row r="166">
          <cell r="I166" t="str">
            <v>Campamento</v>
          </cell>
        </row>
        <row r="167">
          <cell r="I167" t="str">
            <v>Campo de La Cruz</v>
          </cell>
        </row>
        <row r="168">
          <cell r="I168" t="str">
            <v>Campoalegre</v>
          </cell>
        </row>
        <row r="169">
          <cell r="I169" t="str">
            <v>Campohermoso</v>
          </cell>
        </row>
        <row r="170">
          <cell r="I170" t="str">
            <v>Canalete</v>
          </cell>
        </row>
        <row r="171">
          <cell r="I171" t="str">
            <v>Candelaria - Atl</v>
          </cell>
        </row>
        <row r="172">
          <cell r="I172" t="str">
            <v>Candelaria - Val</v>
          </cell>
        </row>
        <row r="173">
          <cell r="I173" t="str">
            <v>Cantagallo</v>
          </cell>
        </row>
        <row r="174">
          <cell r="I174" t="str">
            <v>Cañasgordas</v>
          </cell>
        </row>
        <row r="175">
          <cell r="I175" t="str">
            <v>Caparrapí</v>
          </cell>
        </row>
        <row r="176">
          <cell r="I176" t="str">
            <v>Capitanejo</v>
          </cell>
        </row>
        <row r="177">
          <cell r="I177" t="str">
            <v>Caqueza</v>
          </cell>
        </row>
        <row r="178">
          <cell r="I178" t="str">
            <v>Caracolí</v>
          </cell>
        </row>
        <row r="179">
          <cell r="I179" t="str">
            <v>Caramanta</v>
          </cell>
        </row>
        <row r="180">
          <cell r="I180" t="str">
            <v>Carcasí</v>
          </cell>
        </row>
        <row r="181">
          <cell r="I181" t="str">
            <v>Carepa</v>
          </cell>
        </row>
        <row r="182">
          <cell r="I182" t="str">
            <v>Carmen de Apicala</v>
          </cell>
        </row>
        <row r="183">
          <cell r="I183" t="str">
            <v>Carmen de Carupa</v>
          </cell>
        </row>
        <row r="184">
          <cell r="I184" t="str">
            <v>Carmen del Darien</v>
          </cell>
        </row>
        <row r="185">
          <cell r="I185" t="str">
            <v>Carolina</v>
          </cell>
        </row>
        <row r="186">
          <cell r="I186" t="str">
            <v>Cartagena del Chairá</v>
          </cell>
        </row>
        <row r="187">
          <cell r="I187" t="str">
            <v>Cartagena rural</v>
          </cell>
        </row>
        <row r="188">
          <cell r="I188" t="str">
            <v>Cartagena urbana</v>
          </cell>
        </row>
        <row r="189">
          <cell r="I189" t="str">
            <v>Cartago</v>
          </cell>
        </row>
        <row r="190">
          <cell r="I190" t="str">
            <v>Caruru</v>
          </cell>
        </row>
        <row r="191">
          <cell r="I191" t="str">
            <v>Casabianca</v>
          </cell>
        </row>
        <row r="192">
          <cell r="I192" t="str">
            <v>Castilla la Nueva</v>
          </cell>
        </row>
        <row r="193">
          <cell r="I193" t="str">
            <v>Caucasia</v>
          </cell>
        </row>
        <row r="194">
          <cell r="I194" t="str">
            <v>Cepitá</v>
          </cell>
        </row>
        <row r="195">
          <cell r="I195" t="str">
            <v>Cereté</v>
          </cell>
        </row>
        <row r="196">
          <cell r="I196" t="str">
            <v>Cerinza</v>
          </cell>
        </row>
        <row r="197">
          <cell r="I197" t="str">
            <v>Cerrito</v>
          </cell>
        </row>
        <row r="198">
          <cell r="I198" t="str">
            <v>Cerro San Antonio</v>
          </cell>
        </row>
        <row r="199">
          <cell r="I199" t="str">
            <v>Cértegui</v>
          </cell>
        </row>
        <row r="200">
          <cell r="I200" t="str">
            <v>Chachagüí</v>
          </cell>
        </row>
        <row r="201">
          <cell r="I201" t="str">
            <v>Chaguaní</v>
          </cell>
        </row>
        <row r="202">
          <cell r="I202" t="str">
            <v>Chalán</v>
          </cell>
        </row>
        <row r="203">
          <cell r="I203" t="str">
            <v>Chámeza</v>
          </cell>
        </row>
        <row r="204">
          <cell r="I204" t="str">
            <v>Chaparral</v>
          </cell>
        </row>
        <row r="205">
          <cell r="I205" t="str">
            <v>Charalá</v>
          </cell>
        </row>
        <row r="206">
          <cell r="I206" t="str">
            <v>Charta</v>
          </cell>
        </row>
        <row r="207">
          <cell r="I207" t="str">
            <v>Chía</v>
          </cell>
        </row>
        <row r="208">
          <cell r="I208" t="str">
            <v>Chigorodó</v>
          </cell>
        </row>
        <row r="209">
          <cell r="I209" t="str">
            <v>Chimá - Cor</v>
          </cell>
        </row>
        <row r="210">
          <cell r="I210" t="str">
            <v>Chimá - San</v>
          </cell>
        </row>
        <row r="211">
          <cell r="I211" t="str">
            <v>Chimichagua</v>
          </cell>
        </row>
        <row r="212">
          <cell r="I212" t="str">
            <v>Chinácota</v>
          </cell>
        </row>
        <row r="213">
          <cell r="I213" t="str">
            <v>Chinavita</v>
          </cell>
        </row>
        <row r="214">
          <cell r="I214" t="str">
            <v>Chinchiná</v>
          </cell>
        </row>
        <row r="215">
          <cell r="I215" t="str">
            <v>Chinú</v>
          </cell>
        </row>
        <row r="216">
          <cell r="I216" t="str">
            <v>Chipaque</v>
          </cell>
        </row>
        <row r="217">
          <cell r="I217" t="str">
            <v>Chipatá</v>
          </cell>
        </row>
        <row r="218">
          <cell r="I218" t="str">
            <v>Chiquinquirá</v>
          </cell>
        </row>
        <row r="219">
          <cell r="I219" t="str">
            <v>Chíquiza</v>
          </cell>
        </row>
        <row r="220">
          <cell r="I220" t="str">
            <v>Chiriguaná</v>
          </cell>
        </row>
        <row r="221">
          <cell r="I221" t="str">
            <v>Chiscas</v>
          </cell>
        </row>
        <row r="222">
          <cell r="I222" t="str">
            <v>Chita</v>
          </cell>
        </row>
        <row r="223">
          <cell r="I223" t="str">
            <v>Chitagá</v>
          </cell>
        </row>
        <row r="224">
          <cell r="I224" t="str">
            <v>Chitaraque</v>
          </cell>
        </row>
        <row r="225">
          <cell r="I225" t="str">
            <v>Chivatá</v>
          </cell>
        </row>
        <row r="226">
          <cell r="I226" t="str">
            <v>Chivolo</v>
          </cell>
        </row>
        <row r="227">
          <cell r="I227" t="str">
            <v>Chivor</v>
          </cell>
        </row>
        <row r="228">
          <cell r="I228" t="str">
            <v>Choachí</v>
          </cell>
        </row>
        <row r="229">
          <cell r="I229" t="str">
            <v>Chocontá</v>
          </cell>
        </row>
        <row r="230">
          <cell r="I230" t="str">
            <v>Cicuco</v>
          </cell>
        </row>
        <row r="231">
          <cell r="I231" t="str">
            <v>Ciénaga</v>
          </cell>
        </row>
        <row r="232">
          <cell r="I232" t="str">
            <v>Ciénaga de Oro</v>
          </cell>
        </row>
        <row r="233">
          <cell r="I233" t="str">
            <v>Ciénega</v>
          </cell>
        </row>
        <row r="234">
          <cell r="I234" t="str">
            <v>Cimitarra</v>
          </cell>
        </row>
        <row r="235">
          <cell r="I235" t="str">
            <v>Circasia</v>
          </cell>
        </row>
        <row r="236">
          <cell r="I236" t="str">
            <v>Cisneros</v>
          </cell>
        </row>
        <row r="237">
          <cell r="I237" t="str">
            <v>Ciudad Bolívar</v>
          </cell>
        </row>
        <row r="238">
          <cell r="I238" t="str">
            <v>Clemencia</v>
          </cell>
        </row>
        <row r="239">
          <cell r="I239" t="str">
            <v>Cocorná</v>
          </cell>
        </row>
        <row r="240">
          <cell r="I240" t="str">
            <v>Coello</v>
          </cell>
        </row>
        <row r="241">
          <cell r="I241" t="str">
            <v>Cogua</v>
          </cell>
        </row>
        <row r="242">
          <cell r="I242" t="str">
            <v>Colombia</v>
          </cell>
        </row>
        <row r="243">
          <cell r="I243" t="str">
            <v>Colón - Nar</v>
          </cell>
        </row>
        <row r="244">
          <cell r="I244" t="str">
            <v>Colón - Put</v>
          </cell>
        </row>
        <row r="245">
          <cell r="I245" t="str">
            <v>Coloso</v>
          </cell>
        </row>
        <row r="246">
          <cell r="I246" t="str">
            <v>Cómbita</v>
          </cell>
        </row>
        <row r="247">
          <cell r="I247" t="str">
            <v>Concepción - Ant</v>
          </cell>
        </row>
        <row r="248">
          <cell r="I248" t="str">
            <v>Concepción - San</v>
          </cell>
        </row>
        <row r="249">
          <cell r="I249" t="str">
            <v>Concordia - Ant</v>
          </cell>
        </row>
        <row r="250">
          <cell r="I250" t="str">
            <v>Concordia - Mag</v>
          </cell>
        </row>
        <row r="251">
          <cell r="I251" t="str">
            <v>Condoto</v>
          </cell>
        </row>
        <row r="252">
          <cell r="I252" t="str">
            <v>Confines</v>
          </cell>
        </row>
        <row r="253">
          <cell r="I253" t="str">
            <v>Consaca</v>
          </cell>
        </row>
        <row r="254">
          <cell r="I254" t="str">
            <v>Contadero</v>
          </cell>
        </row>
        <row r="255">
          <cell r="I255" t="str">
            <v>Contratación</v>
          </cell>
        </row>
        <row r="256">
          <cell r="I256" t="str">
            <v>Convención</v>
          </cell>
        </row>
        <row r="257">
          <cell r="I257" t="str">
            <v>Copacabana rural</v>
          </cell>
        </row>
        <row r="258">
          <cell r="I258" t="str">
            <v>Copacabana urbana</v>
          </cell>
        </row>
        <row r="259">
          <cell r="I259" t="str">
            <v>Coper</v>
          </cell>
        </row>
        <row r="260">
          <cell r="I260" t="str">
            <v>Córdoba - Bol</v>
          </cell>
        </row>
        <row r="261">
          <cell r="I261" t="str">
            <v>Córdoba - Nar</v>
          </cell>
        </row>
        <row r="262">
          <cell r="I262" t="str">
            <v>Córdoba - Qui</v>
          </cell>
        </row>
        <row r="263">
          <cell r="I263" t="str">
            <v>Corinto</v>
          </cell>
        </row>
        <row r="264">
          <cell r="I264" t="str">
            <v>Coromoro</v>
          </cell>
        </row>
        <row r="265">
          <cell r="I265" t="str">
            <v>Corozal</v>
          </cell>
        </row>
        <row r="266">
          <cell r="I266" t="str">
            <v>Corrales</v>
          </cell>
        </row>
        <row r="267">
          <cell r="I267" t="str">
            <v>Cota</v>
          </cell>
        </row>
        <row r="268">
          <cell r="I268" t="str">
            <v>Cotorra</v>
          </cell>
        </row>
        <row r="269">
          <cell r="I269" t="str">
            <v>Covarachía</v>
          </cell>
        </row>
        <row r="270">
          <cell r="I270" t="str">
            <v>Coveñas</v>
          </cell>
        </row>
        <row r="271">
          <cell r="I271" t="str">
            <v>Coyaima</v>
          </cell>
        </row>
        <row r="272">
          <cell r="I272" t="str">
            <v>Cravo Norte</v>
          </cell>
        </row>
        <row r="273">
          <cell r="I273" t="str">
            <v>Cuaspud</v>
          </cell>
        </row>
        <row r="274">
          <cell r="I274" t="str">
            <v>Cubará</v>
          </cell>
        </row>
        <row r="275">
          <cell r="I275" t="str">
            <v>Cubarral</v>
          </cell>
        </row>
        <row r="276">
          <cell r="I276" t="str">
            <v>Cucaita</v>
          </cell>
        </row>
        <row r="277">
          <cell r="I277" t="str">
            <v>Cucunubá</v>
          </cell>
        </row>
        <row r="278">
          <cell r="I278" t="str">
            <v>Cúcuta</v>
          </cell>
        </row>
        <row r="279">
          <cell r="I279" t="str">
            <v>Cucutilla</v>
          </cell>
        </row>
        <row r="280">
          <cell r="I280" t="str">
            <v>Cuítiva</v>
          </cell>
        </row>
        <row r="281">
          <cell r="I281" t="str">
            <v>Cumaral</v>
          </cell>
        </row>
        <row r="282">
          <cell r="I282" t="str">
            <v>Cumaribo</v>
          </cell>
        </row>
        <row r="283">
          <cell r="I283" t="str">
            <v>Cumbal</v>
          </cell>
        </row>
        <row r="284">
          <cell r="I284" t="str">
            <v>Cumbitara</v>
          </cell>
        </row>
        <row r="285">
          <cell r="I285" t="str">
            <v>Cunday</v>
          </cell>
        </row>
        <row r="286">
          <cell r="I286" t="str">
            <v>Curillo</v>
          </cell>
        </row>
        <row r="287">
          <cell r="I287" t="str">
            <v>Curití</v>
          </cell>
        </row>
        <row r="288">
          <cell r="I288" t="str">
            <v>Curumaní</v>
          </cell>
        </row>
        <row r="289">
          <cell r="I289" t="str">
            <v>Dabeiba</v>
          </cell>
        </row>
        <row r="290">
          <cell r="I290" t="str">
            <v>Dagua</v>
          </cell>
        </row>
        <row r="291">
          <cell r="I291" t="str">
            <v>Dibula</v>
          </cell>
        </row>
        <row r="292">
          <cell r="I292" t="str">
            <v>Distracción</v>
          </cell>
        </row>
        <row r="293">
          <cell r="I293" t="str">
            <v>Dolores</v>
          </cell>
        </row>
        <row r="294">
          <cell r="I294" t="str">
            <v>Don Matías</v>
          </cell>
        </row>
        <row r="295">
          <cell r="I295" t="str">
            <v>Dosquebradas</v>
          </cell>
        </row>
        <row r="296">
          <cell r="I296" t="str">
            <v>Duitama</v>
          </cell>
        </row>
        <row r="297">
          <cell r="I297" t="str">
            <v>Durania</v>
          </cell>
        </row>
        <row r="298">
          <cell r="I298" t="str">
            <v>Ebéjico</v>
          </cell>
        </row>
        <row r="299">
          <cell r="I299" t="str">
            <v>El Ãguila</v>
          </cell>
        </row>
        <row r="300">
          <cell r="I300" t="str">
            <v>El Bagre</v>
          </cell>
        </row>
        <row r="301">
          <cell r="I301" t="str">
            <v>El Banco</v>
          </cell>
        </row>
        <row r="302">
          <cell r="I302" t="str">
            <v>El Cairo</v>
          </cell>
        </row>
        <row r="303">
          <cell r="I303" t="str">
            <v>El Calvario</v>
          </cell>
        </row>
        <row r="304">
          <cell r="I304" t="str">
            <v>El Cantón del San Pablo</v>
          </cell>
        </row>
        <row r="305">
          <cell r="I305" t="str">
            <v>El Carmen</v>
          </cell>
        </row>
        <row r="306">
          <cell r="I306" t="str">
            <v>El Carmen de Atrato</v>
          </cell>
        </row>
        <row r="307">
          <cell r="I307" t="str">
            <v>El Carmen de Bolívar</v>
          </cell>
        </row>
        <row r="308">
          <cell r="I308" t="str">
            <v>El Carmen de Chucurí</v>
          </cell>
        </row>
        <row r="309">
          <cell r="I309" t="str">
            <v>El Carmen de Viboral</v>
          </cell>
        </row>
        <row r="310">
          <cell r="I310" t="str">
            <v>El Castillo</v>
          </cell>
        </row>
        <row r="311">
          <cell r="I311" t="str">
            <v>El Cerrito</v>
          </cell>
        </row>
        <row r="312">
          <cell r="I312" t="str">
            <v>El Charco</v>
          </cell>
        </row>
        <row r="313">
          <cell r="I313" t="str">
            <v>El Cocuy</v>
          </cell>
        </row>
        <row r="314">
          <cell r="I314" t="str">
            <v>El Colegio</v>
          </cell>
        </row>
        <row r="315">
          <cell r="I315" t="str">
            <v>El Copey</v>
          </cell>
        </row>
        <row r="316">
          <cell r="I316" t="str">
            <v>El Doncello</v>
          </cell>
        </row>
        <row r="317">
          <cell r="I317" t="str">
            <v>El Dorado</v>
          </cell>
        </row>
        <row r="318">
          <cell r="I318" t="str">
            <v>El Dovio</v>
          </cell>
        </row>
        <row r="319">
          <cell r="I319" t="str">
            <v>El Encanto</v>
          </cell>
        </row>
        <row r="320">
          <cell r="I320" t="str">
            <v>El Espino</v>
          </cell>
        </row>
        <row r="321">
          <cell r="I321" t="str">
            <v>El Guacamayo</v>
          </cell>
        </row>
        <row r="322">
          <cell r="I322" t="str">
            <v>El Guamo</v>
          </cell>
        </row>
        <row r="323">
          <cell r="I323" t="str">
            <v>El Litoral del San Juan</v>
          </cell>
        </row>
        <row r="324">
          <cell r="I324" t="str">
            <v>El Molino</v>
          </cell>
        </row>
        <row r="325">
          <cell r="I325" t="str">
            <v>El Paso</v>
          </cell>
        </row>
        <row r="326">
          <cell r="I326" t="str">
            <v>El Paujil</v>
          </cell>
        </row>
        <row r="327">
          <cell r="I327" t="str">
            <v>El Peñol</v>
          </cell>
        </row>
        <row r="328">
          <cell r="I328" t="str">
            <v>El Peñón - Bol</v>
          </cell>
        </row>
        <row r="329">
          <cell r="I329" t="str">
            <v>El Peñón - Cun</v>
          </cell>
        </row>
        <row r="330">
          <cell r="I330" t="str">
            <v>El Peñón - San</v>
          </cell>
        </row>
        <row r="331">
          <cell r="I331" t="str">
            <v>El Piñon</v>
          </cell>
        </row>
        <row r="332">
          <cell r="I332" t="str">
            <v>El Playón</v>
          </cell>
        </row>
        <row r="333">
          <cell r="I333" t="str">
            <v>El Retén</v>
          </cell>
        </row>
        <row r="334">
          <cell r="I334" t="str">
            <v>El Retorno</v>
          </cell>
        </row>
        <row r="335">
          <cell r="I335" t="str">
            <v>El Roble</v>
          </cell>
        </row>
        <row r="336">
          <cell r="I336" t="str">
            <v>El Rosal</v>
          </cell>
        </row>
        <row r="337">
          <cell r="I337" t="str">
            <v>El Rosario</v>
          </cell>
        </row>
        <row r="338">
          <cell r="I338" t="str">
            <v>El Santuario</v>
          </cell>
        </row>
        <row r="339">
          <cell r="I339" t="str">
            <v>El Tablón de Gómez</v>
          </cell>
        </row>
        <row r="340">
          <cell r="I340" t="str">
            <v>El Tambo - Cau</v>
          </cell>
        </row>
        <row r="341">
          <cell r="I341" t="str">
            <v>El Tambo - Nar</v>
          </cell>
        </row>
        <row r="342">
          <cell r="I342" t="str">
            <v>El Tarra</v>
          </cell>
        </row>
        <row r="343">
          <cell r="I343" t="str">
            <v>El Zulia</v>
          </cell>
        </row>
        <row r="344">
          <cell r="I344" t="str">
            <v>Elías</v>
          </cell>
        </row>
        <row r="345">
          <cell r="I345" t="str">
            <v>Encino</v>
          </cell>
        </row>
        <row r="346">
          <cell r="I346" t="str">
            <v>Enciso</v>
          </cell>
        </row>
        <row r="347">
          <cell r="I347" t="str">
            <v>Entrerrios</v>
          </cell>
        </row>
        <row r="348">
          <cell r="I348" t="str">
            <v>Envigado rural</v>
          </cell>
        </row>
        <row r="349">
          <cell r="I349" t="str">
            <v>Envigado urbana</v>
          </cell>
        </row>
        <row r="350">
          <cell r="I350" t="str">
            <v>Espinal</v>
          </cell>
        </row>
        <row r="351">
          <cell r="I351" t="str">
            <v>Facatativá</v>
          </cell>
        </row>
        <row r="352">
          <cell r="I352" t="str">
            <v>Falan</v>
          </cell>
        </row>
        <row r="353">
          <cell r="I353" t="str">
            <v>Filadelfia</v>
          </cell>
        </row>
        <row r="354">
          <cell r="I354" t="str">
            <v>Filandia</v>
          </cell>
        </row>
        <row r="355">
          <cell r="I355" t="str">
            <v>Firavitoba</v>
          </cell>
        </row>
        <row r="356">
          <cell r="I356" t="str">
            <v>Flandes</v>
          </cell>
        </row>
        <row r="357">
          <cell r="I357" t="str">
            <v>Florencia - Caq</v>
          </cell>
        </row>
        <row r="358">
          <cell r="I358" t="str">
            <v>Florencia - Cau</v>
          </cell>
        </row>
        <row r="359">
          <cell r="I359" t="str">
            <v>Floresta</v>
          </cell>
        </row>
        <row r="360">
          <cell r="I360" t="str">
            <v>Florián</v>
          </cell>
        </row>
        <row r="361">
          <cell r="I361" t="str">
            <v>Florida</v>
          </cell>
        </row>
        <row r="362">
          <cell r="I362" t="str">
            <v>Floridablanca</v>
          </cell>
        </row>
        <row r="363">
          <cell r="I363" t="str">
            <v>Fomeque</v>
          </cell>
        </row>
        <row r="364">
          <cell r="I364" t="str">
            <v>Fonseca</v>
          </cell>
        </row>
        <row r="365">
          <cell r="I365" t="str">
            <v>Fortul</v>
          </cell>
        </row>
        <row r="366">
          <cell r="I366" t="str">
            <v>Fosca</v>
          </cell>
        </row>
        <row r="367">
          <cell r="I367" t="str">
            <v>Francisco Pizarro</v>
          </cell>
        </row>
        <row r="368">
          <cell r="I368" t="str">
            <v>Fredonia</v>
          </cell>
        </row>
        <row r="369">
          <cell r="I369" t="str">
            <v>Fresno</v>
          </cell>
        </row>
        <row r="370">
          <cell r="I370" t="str">
            <v>Frontino</v>
          </cell>
        </row>
        <row r="371">
          <cell r="I371" t="str">
            <v>Fuente de Oro</v>
          </cell>
        </row>
        <row r="372">
          <cell r="I372" t="str">
            <v>Fundación</v>
          </cell>
        </row>
        <row r="373">
          <cell r="I373" t="str">
            <v>Funes</v>
          </cell>
        </row>
        <row r="374">
          <cell r="I374" t="str">
            <v>Funza</v>
          </cell>
        </row>
        <row r="375">
          <cell r="I375" t="str">
            <v>Fúquene</v>
          </cell>
        </row>
        <row r="376">
          <cell r="I376" t="str">
            <v>Fusagasugá</v>
          </cell>
        </row>
        <row r="377">
          <cell r="I377" t="str">
            <v>Gachala</v>
          </cell>
        </row>
        <row r="378">
          <cell r="I378" t="str">
            <v>Gachancipá</v>
          </cell>
        </row>
        <row r="379">
          <cell r="I379" t="str">
            <v>Gachantivá</v>
          </cell>
        </row>
        <row r="380">
          <cell r="I380" t="str">
            <v>Gachetá</v>
          </cell>
        </row>
        <row r="381">
          <cell r="I381" t="str">
            <v>Galán</v>
          </cell>
        </row>
        <row r="382">
          <cell r="I382" t="str">
            <v>Galapa</v>
          </cell>
        </row>
        <row r="383">
          <cell r="I383" t="str">
            <v>Galeras</v>
          </cell>
        </row>
        <row r="384">
          <cell r="I384" t="str">
            <v>Gama</v>
          </cell>
        </row>
        <row r="385">
          <cell r="I385" t="str">
            <v>Gamarra</v>
          </cell>
        </row>
        <row r="386">
          <cell r="I386" t="str">
            <v>Gambita</v>
          </cell>
        </row>
        <row r="387">
          <cell r="I387" t="str">
            <v>Gameza</v>
          </cell>
        </row>
        <row r="388">
          <cell r="I388" t="str">
            <v>Garagoa</v>
          </cell>
        </row>
        <row r="389">
          <cell r="I389" t="str">
            <v>Garzón</v>
          </cell>
        </row>
        <row r="390">
          <cell r="I390" t="str">
            <v>Génova</v>
          </cell>
        </row>
        <row r="391">
          <cell r="I391" t="str">
            <v>Gigante</v>
          </cell>
        </row>
        <row r="392">
          <cell r="I392" t="str">
            <v>Ginebra</v>
          </cell>
        </row>
        <row r="393">
          <cell r="I393" t="str">
            <v>Giraldo</v>
          </cell>
        </row>
        <row r="394">
          <cell r="I394" t="str">
            <v>Girardot</v>
          </cell>
        </row>
        <row r="395">
          <cell r="I395" t="str">
            <v>Girardota rural</v>
          </cell>
        </row>
        <row r="396">
          <cell r="I396" t="str">
            <v>Girardota urbana</v>
          </cell>
        </row>
        <row r="397">
          <cell r="I397" t="str">
            <v>Girón</v>
          </cell>
        </row>
        <row r="398">
          <cell r="I398" t="str">
            <v>Gómez Plata</v>
          </cell>
        </row>
        <row r="399">
          <cell r="I399" t="str">
            <v>González</v>
          </cell>
        </row>
        <row r="400">
          <cell r="I400" t="str">
            <v>Gramalote</v>
          </cell>
        </row>
        <row r="401">
          <cell r="I401" t="str">
            <v>Granada - Ant</v>
          </cell>
        </row>
        <row r="402">
          <cell r="I402" t="str">
            <v>Granada - Cun</v>
          </cell>
        </row>
        <row r="403">
          <cell r="I403" t="str">
            <v>Granada - Met</v>
          </cell>
        </row>
        <row r="404">
          <cell r="I404" t="str">
            <v>Guaca</v>
          </cell>
        </row>
        <row r="405">
          <cell r="I405" t="str">
            <v>Guacamayas</v>
          </cell>
        </row>
        <row r="406">
          <cell r="I406" t="str">
            <v>Guacarí</v>
          </cell>
        </row>
        <row r="407">
          <cell r="I407" t="str">
            <v>Guachené</v>
          </cell>
        </row>
        <row r="408">
          <cell r="I408" t="str">
            <v>Guachetá</v>
          </cell>
        </row>
        <row r="409">
          <cell r="I409" t="str">
            <v>Guachucal</v>
          </cell>
        </row>
        <row r="410">
          <cell r="I410" t="str">
            <v>Guadalajara de Buga</v>
          </cell>
        </row>
        <row r="411">
          <cell r="I411" t="str">
            <v>Guadalupe - Ant</v>
          </cell>
        </row>
        <row r="412">
          <cell r="I412" t="str">
            <v>Guadalupe - Hui</v>
          </cell>
        </row>
        <row r="413">
          <cell r="I413" t="str">
            <v>Guadalupe - San</v>
          </cell>
        </row>
        <row r="414">
          <cell r="I414" t="str">
            <v>Guaduas</v>
          </cell>
        </row>
        <row r="415">
          <cell r="I415" t="str">
            <v>Guaitarilla</v>
          </cell>
        </row>
        <row r="416">
          <cell r="I416" t="str">
            <v>Gualmatán</v>
          </cell>
        </row>
        <row r="417">
          <cell r="I417" t="str">
            <v>Guamal - Mag</v>
          </cell>
        </row>
        <row r="418">
          <cell r="I418" t="str">
            <v>Guamal - Met</v>
          </cell>
        </row>
        <row r="419">
          <cell r="I419" t="str">
            <v>Guamo</v>
          </cell>
        </row>
        <row r="420">
          <cell r="I420" t="str">
            <v>Guapi</v>
          </cell>
        </row>
        <row r="421">
          <cell r="I421" t="str">
            <v>Guapotá</v>
          </cell>
        </row>
        <row r="422">
          <cell r="I422" t="str">
            <v>Guaranda</v>
          </cell>
        </row>
        <row r="423">
          <cell r="I423" t="str">
            <v>Guarne</v>
          </cell>
        </row>
        <row r="424">
          <cell r="I424" t="str">
            <v>Guasca</v>
          </cell>
        </row>
        <row r="425">
          <cell r="I425" t="str">
            <v>Guatapé</v>
          </cell>
        </row>
        <row r="426">
          <cell r="I426" t="str">
            <v>Guataquí</v>
          </cell>
        </row>
        <row r="427">
          <cell r="I427" t="str">
            <v>Guatavita</v>
          </cell>
        </row>
        <row r="428">
          <cell r="I428" t="str">
            <v>Guateque</v>
          </cell>
        </row>
        <row r="429">
          <cell r="I429" t="str">
            <v>Guática</v>
          </cell>
        </row>
        <row r="430">
          <cell r="I430" t="str">
            <v>Guavatá</v>
          </cell>
        </row>
        <row r="431">
          <cell r="I431" t="str">
            <v>Guayabal de Siquima</v>
          </cell>
        </row>
        <row r="432">
          <cell r="I432" t="str">
            <v>Guayabetal</v>
          </cell>
        </row>
        <row r="433">
          <cell r="I433" t="str">
            <v>Guayatá</v>
          </cell>
        </row>
        <row r="434">
          <cell r="I434" t="str">
            <v>Güepsa</v>
          </cell>
        </row>
        <row r="435">
          <cell r="I435" t="str">
            <v>Güicán</v>
          </cell>
        </row>
        <row r="436">
          <cell r="I436" t="str">
            <v>Gutiérrez</v>
          </cell>
        </row>
        <row r="437">
          <cell r="I437" t="str">
            <v>Hacarí</v>
          </cell>
        </row>
        <row r="438">
          <cell r="I438" t="str">
            <v>Hatillo de Loba</v>
          </cell>
        </row>
        <row r="439">
          <cell r="I439" t="str">
            <v>Hato</v>
          </cell>
        </row>
        <row r="440">
          <cell r="I440" t="str">
            <v>Hato Corozal</v>
          </cell>
        </row>
        <row r="441">
          <cell r="I441" t="str">
            <v>Hatonuevo</v>
          </cell>
        </row>
        <row r="442">
          <cell r="I442" t="str">
            <v>Heliconia</v>
          </cell>
        </row>
        <row r="443">
          <cell r="I443" t="str">
            <v>Herrán</v>
          </cell>
        </row>
        <row r="444">
          <cell r="I444" t="str">
            <v>Herveo</v>
          </cell>
        </row>
        <row r="445">
          <cell r="I445" t="str">
            <v>Hispania</v>
          </cell>
        </row>
        <row r="446">
          <cell r="I446" t="str">
            <v>Hobo</v>
          </cell>
        </row>
        <row r="447">
          <cell r="I447" t="str">
            <v>Honda</v>
          </cell>
        </row>
        <row r="448">
          <cell r="I448" t="str">
            <v>Ibagué</v>
          </cell>
        </row>
        <row r="449">
          <cell r="I449" t="str">
            <v>Icononzo</v>
          </cell>
        </row>
        <row r="450">
          <cell r="I450" t="str">
            <v>Iles</v>
          </cell>
        </row>
        <row r="451">
          <cell r="I451" t="str">
            <v>Imués</v>
          </cell>
        </row>
        <row r="452">
          <cell r="I452" t="str">
            <v>Inírida</v>
          </cell>
        </row>
        <row r="453">
          <cell r="I453" t="str">
            <v>Inzá</v>
          </cell>
        </row>
        <row r="454">
          <cell r="I454" t="str">
            <v>Ipiales</v>
          </cell>
        </row>
        <row r="455">
          <cell r="I455" t="str">
            <v>Iquira</v>
          </cell>
        </row>
        <row r="456">
          <cell r="I456" t="str">
            <v>Isnos</v>
          </cell>
        </row>
        <row r="457">
          <cell r="I457" t="str">
            <v>Istmina</v>
          </cell>
        </row>
        <row r="458">
          <cell r="I458" t="str">
            <v>Itagui rural</v>
          </cell>
        </row>
        <row r="459">
          <cell r="I459" t="str">
            <v>Itagui urbana</v>
          </cell>
        </row>
        <row r="460">
          <cell r="I460" t="str">
            <v>Ituango</v>
          </cell>
        </row>
        <row r="461">
          <cell r="I461" t="str">
            <v>Iza</v>
          </cell>
        </row>
        <row r="462">
          <cell r="I462" t="str">
            <v>Jambaló</v>
          </cell>
        </row>
        <row r="463">
          <cell r="I463" t="str">
            <v>Jamundí</v>
          </cell>
        </row>
        <row r="464">
          <cell r="I464" t="str">
            <v>Jardín</v>
          </cell>
        </row>
        <row r="465">
          <cell r="I465" t="str">
            <v>Jenesano</v>
          </cell>
        </row>
        <row r="466">
          <cell r="I466" t="str">
            <v>Jericó - Ant</v>
          </cell>
        </row>
        <row r="467">
          <cell r="I467" t="str">
            <v>Jericó - Boy</v>
          </cell>
        </row>
        <row r="468">
          <cell r="I468" t="str">
            <v>Jerusalén</v>
          </cell>
        </row>
        <row r="469">
          <cell r="I469" t="str">
            <v>Jesús María</v>
          </cell>
        </row>
        <row r="470">
          <cell r="I470" t="str">
            <v>Jordán</v>
          </cell>
        </row>
        <row r="471">
          <cell r="I471" t="str">
            <v>Juan de Acosta</v>
          </cell>
        </row>
        <row r="472">
          <cell r="I472" t="str">
            <v>Junín</v>
          </cell>
        </row>
        <row r="473">
          <cell r="I473" t="str">
            <v>Juradó</v>
          </cell>
        </row>
        <row r="474">
          <cell r="I474" t="str">
            <v>La Apartada</v>
          </cell>
        </row>
        <row r="475">
          <cell r="I475" t="str">
            <v>La Argentina</v>
          </cell>
        </row>
        <row r="476">
          <cell r="I476" t="str">
            <v>La Belleza</v>
          </cell>
        </row>
        <row r="477">
          <cell r="I477" t="str">
            <v>La Calera</v>
          </cell>
        </row>
        <row r="478">
          <cell r="I478" t="str">
            <v>La Capilla</v>
          </cell>
        </row>
        <row r="479">
          <cell r="I479" t="str">
            <v>La Ceja</v>
          </cell>
        </row>
        <row r="480">
          <cell r="I480" t="str">
            <v>La Celia</v>
          </cell>
        </row>
        <row r="481">
          <cell r="I481" t="str">
            <v>La Chorrera</v>
          </cell>
        </row>
        <row r="482">
          <cell r="I482" t="str">
            <v>La Cruz</v>
          </cell>
        </row>
        <row r="483">
          <cell r="I483" t="str">
            <v>La Cumbre</v>
          </cell>
        </row>
        <row r="484">
          <cell r="I484" t="str">
            <v>La Dorada</v>
          </cell>
        </row>
        <row r="485">
          <cell r="I485" t="str">
            <v>La Esperanza</v>
          </cell>
        </row>
        <row r="486">
          <cell r="I486" t="str">
            <v>La Estrella rural</v>
          </cell>
        </row>
        <row r="487">
          <cell r="I487" t="str">
            <v>La Estrella urbana</v>
          </cell>
        </row>
        <row r="488">
          <cell r="I488" t="str">
            <v>La Florida</v>
          </cell>
        </row>
        <row r="489">
          <cell r="I489" t="str">
            <v>La Gloria</v>
          </cell>
        </row>
        <row r="490">
          <cell r="I490" t="str">
            <v>La Guadalupe</v>
          </cell>
        </row>
        <row r="491">
          <cell r="I491" t="str">
            <v>La Jagua de Ibirico</v>
          </cell>
        </row>
        <row r="492">
          <cell r="I492" t="str">
            <v>La Jagua del Pilar</v>
          </cell>
        </row>
        <row r="493">
          <cell r="I493" t="str">
            <v>La Llanada</v>
          </cell>
        </row>
        <row r="494">
          <cell r="I494" t="str">
            <v>La Macarena</v>
          </cell>
        </row>
        <row r="495">
          <cell r="I495" t="str">
            <v>La Merced</v>
          </cell>
        </row>
        <row r="496">
          <cell r="I496" t="str">
            <v>La Mesa</v>
          </cell>
        </row>
        <row r="497">
          <cell r="I497" t="str">
            <v>La Montañita</v>
          </cell>
        </row>
        <row r="498">
          <cell r="I498" t="str">
            <v>La Palma</v>
          </cell>
        </row>
        <row r="499">
          <cell r="I499" t="str">
            <v>La Paz</v>
          </cell>
        </row>
        <row r="500">
          <cell r="I500" t="str">
            <v>La Paz</v>
          </cell>
        </row>
        <row r="501">
          <cell r="I501" t="str">
            <v>La Pedrera</v>
          </cell>
        </row>
        <row r="502">
          <cell r="I502" t="str">
            <v>La Peña</v>
          </cell>
        </row>
        <row r="503">
          <cell r="I503" t="str">
            <v>La Pintada</v>
          </cell>
        </row>
        <row r="504">
          <cell r="I504" t="str">
            <v>La Plata</v>
          </cell>
        </row>
        <row r="505">
          <cell r="I505" t="str">
            <v>La Playa</v>
          </cell>
        </row>
        <row r="506">
          <cell r="I506" t="str">
            <v>La Primavera</v>
          </cell>
        </row>
        <row r="507">
          <cell r="I507" t="str">
            <v>La Salina</v>
          </cell>
        </row>
        <row r="508">
          <cell r="I508" t="str">
            <v>La Sierra</v>
          </cell>
        </row>
        <row r="509">
          <cell r="I509" t="str">
            <v>La Tebaida</v>
          </cell>
        </row>
        <row r="510">
          <cell r="I510" t="str">
            <v>La Tola</v>
          </cell>
        </row>
        <row r="511">
          <cell r="I511" t="str">
            <v>La Unión - Ant</v>
          </cell>
        </row>
        <row r="512">
          <cell r="I512" t="str">
            <v>La Unión - Nar</v>
          </cell>
        </row>
        <row r="513">
          <cell r="I513" t="str">
            <v>La Unión - Suc</v>
          </cell>
        </row>
        <row r="514">
          <cell r="I514" t="str">
            <v>La Unión - Val</v>
          </cell>
        </row>
        <row r="515">
          <cell r="I515" t="str">
            <v>La Uvita</v>
          </cell>
        </row>
        <row r="516">
          <cell r="I516" t="str">
            <v>La Vega - Cau</v>
          </cell>
        </row>
        <row r="517">
          <cell r="I517" t="str">
            <v>La Vega - Cun</v>
          </cell>
        </row>
        <row r="518">
          <cell r="I518" t="str">
            <v>La Victoria - Ama</v>
          </cell>
        </row>
        <row r="519">
          <cell r="I519" t="str">
            <v>La Victoria - Boy</v>
          </cell>
        </row>
        <row r="520">
          <cell r="I520" t="str">
            <v>La Victoria - Val</v>
          </cell>
        </row>
        <row r="521">
          <cell r="I521" t="str">
            <v>La Virginia</v>
          </cell>
        </row>
        <row r="522">
          <cell r="I522" t="str">
            <v>Labateca</v>
          </cell>
        </row>
        <row r="523">
          <cell r="I523" t="str">
            <v>Labranzagrande</v>
          </cell>
        </row>
        <row r="524">
          <cell r="I524" t="str">
            <v>Landázuri</v>
          </cell>
        </row>
        <row r="525">
          <cell r="I525" t="str">
            <v>Lebríja</v>
          </cell>
        </row>
        <row r="526">
          <cell r="I526" t="str">
            <v>Leguízamo</v>
          </cell>
        </row>
        <row r="527">
          <cell r="I527" t="str">
            <v>Leiva</v>
          </cell>
        </row>
        <row r="528">
          <cell r="I528" t="str">
            <v>Lejanías</v>
          </cell>
        </row>
        <row r="529">
          <cell r="I529" t="str">
            <v>Lenguazaque</v>
          </cell>
        </row>
        <row r="530">
          <cell r="I530" t="str">
            <v>Lérida</v>
          </cell>
        </row>
        <row r="531">
          <cell r="I531" t="str">
            <v>Leticia</v>
          </cell>
        </row>
        <row r="532">
          <cell r="I532" t="str">
            <v>Líbano</v>
          </cell>
        </row>
        <row r="533">
          <cell r="I533" t="str">
            <v>Liborina</v>
          </cell>
        </row>
        <row r="534">
          <cell r="I534" t="str">
            <v>Linares</v>
          </cell>
        </row>
        <row r="535">
          <cell r="I535" t="str">
            <v>Lloró</v>
          </cell>
        </row>
        <row r="536">
          <cell r="I536" t="str">
            <v>López</v>
          </cell>
        </row>
        <row r="537">
          <cell r="I537" t="str">
            <v>Lorica</v>
          </cell>
        </row>
        <row r="538">
          <cell r="I538" t="str">
            <v>Los Andes</v>
          </cell>
        </row>
        <row r="539">
          <cell r="I539" t="str">
            <v>Los Córdobas</v>
          </cell>
        </row>
        <row r="540">
          <cell r="I540" t="str">
            <v>Los Palmitos</v>
          </cell>
        </row>
        <row r="541">
          <cell r="I541" t="str">
            <v>Los Patios</v>
          </cell>
        </row>
        <row r="542">
          <cell r="I542" t="str">
            <v>Los Santos</v>
          </cell>
        </row>
        <row r="543">
          <cell r="I543" t="str">
            <v>Lourdes</v>
          </cell>
        </row>
        <row r="544">
          <cell r="I544" t="str">
            <v>Luruaco</v>
          </cell>
        </row>
        <row r="545">
          <cell r="I545" t="str">
            <v>Macanal</v>
          </cell>
        </row>
        <row r="546">
          <cell r="I546" t="str">
            <v>Macaravita</v>
          </cell>
        </row>
        <row r="547">
          <cell r="I547" t="str">
            <v>Maceo</v>
          </cell>
        </row>
        <row r="548">
          <cell r="I548" t="str">
            <v>Macheta</v>
          </cell>
        </row>
        <row r="549">
          <cell r="I549" t="str">
            <v>Madrid</v>
          </cell>
        </row>
        <row r="550">
          <cell r="I550" t="str">
            <v>Magangué</v>
          </cell>
        </row>
        <row r="551">
          <cell r="I551" t="str">
            <v>Magüí</v>
          </cell>
        </row>
        <row r="552">
          <cell r="I552" t="str">
            <v>Mahates</v>
          </cell>
        </row>
        <row r="553">
          <cell r="I553" t="str">
            <v>Maicao</v>
          </cell>
        </row>
        <row r="554">
          <cell r="I554" t="str">
            <v>Majagual</v>
          </cell>
        </row>
        <row r="555">
          <cell r="I555" t="str">
            <v>Málaga</v>
          </cell>
        </row>
        <row r="556">
          <cell r="I556" t="str">
            <v>Malambo</v>
          </cell>
        </row>
        <row r="557">
          <cell r="I557" t="str">
            <v>Mallama</v>
          </cell>
        </row>
        <row r="558">
          <cell r="I558" t="str">
            <v>Manatí</v>
          </cell>
        </row>
        <row r="559">
          <cell r="I559" t="str">
            <v>Manaure - Ces</v>
          </cell>
        </row>
        <row r="560">
          <cell r="I560" t="str">
            <v>Manaure - Gua</v>
          </cell>
        </row>
        <row r="561">
          <cell r="I561" t="str">
            <v>Maní</v>
          </cell>
        </row>
        <row r="562">
          <cell r="I562" t="str">
            <v>Manizales</v>
          </cell>
        </row>
        <row r="563">
          <cell r="I563" t="str">
            <v>Manta</v>
          </cell>
        </row>
        <row r="564">
          <cell r="I564" t="str">
            <v>Manzanares</v>
          </cell>
        </row>
        <row r="565">
          <cell r="I565" t="str">
            <v>Mapiripán</v>
          </cell>
        </row>
        <row r="566">
          <cell r="I566" t="str">
            <v>Mapiripana</v>
          </cell>
        </row>
        <row r="567">
          <cell r="I567" t="str">
            <v>Margarita</v>
          </cell>
        </row>
        <row r="568">
          <cell r="I568" t="str">
            <v>María la Baja</v>
          </cell>
        </row>
        <row r="569">
          <cell r="I569" t="str">
            <v>Marinilla</v>
          </cell>
        </row>
        <row r="570">
          <cell r="I570" t="str">
            <v>Maripí</v>
          </cell>
        </row>
        <row r="571">
          <cell r="I571" t="str">
            <v>Mariquita</v>
          </cell>
        </row>
        <row r="572">
          <cell r="I572" t="str">
            <v>Marmato</v>
          </cell>
        </row>
        <row r="573">
          <cell r="I573" t="str">
            <v>Marquetalia</v>
          </cell>
        </row>
        <row r="574">
          <cell r="I574" t="str">
            <v>Marsella</v>
          </cell>
        </row>
        <row r="575">
          <cell r="I575" t="str">
            <v>Marulanda</v>
          </cell>
        </row>
        <row r="576">
          <cell r="I576" t="str">
            <v>Matanza</v>
          </cell>
        </row>
        <row r="577">
          <cell r="I577" t="str">
            <v>Medellín rural</v>
          </cell>
        </row>
        <row r="578">
          <cell r="I578" t="str">
            <v>Medellín urbana</v>
          </cell>
        </row>
        <row r="579">
          <cell r="I579" t="str">
            <v>Medina</v>
          </cell>
        </row>
        <row r="580">
          <cell r="I580" t="str">
            <v>Medio Atrato</v>
          </cell>
        </row>
        <row r="581">
          <cell r="I581" t="str">
            <v>Medio Baudó</v>
          </cell>
        </row>
        <row r="582">
          <cell r="I582" t="str">
            <v>Medio San Juan</v>
          </cell>
        </row>
        <row r="583">
          <cell r="I583" t="str">
            <v>Melgar</v>
          </cell>
        </row>
        <row r="584">
          <cell r="I584" t="str">
            <v>Mercaderes</v>
          </cell>
        </row>
        <row r="585">
          <cell r="I585" t="str">
            <v>Mesetas</v>
          </cell>
        </row>
        <row r="586">
          <cell r="I586" t="str">
            <v>Milán</v>
          </cell>
        </row>
        <row r="587">
          <cell r="I587" t="str">
            <v>Miraflores - Boy</v>
          </cell>
        </row>
        <row r="588">
          <cell r="I588" t="str">
            <v>Miraflores - Gua</v>
          </cell>
        </row>
        <row r="589">
          <cell r="I589" t="str">
            <v>Miranda</v>
          </cell>
        </row>
        <row r="590">
          <cell r="I590" t="str">
            <v>Miriti Paraná</v>
          </cell>
        </row>
        <row r="591">
          <cell r="I591" t="str">
            <v>Mistrató</v>
          </cell>
        </row>
        <row r="592">
          <cell r="I592" t="str">
            <v>Mitú</v>
          </cell>
        </row>
        <row r="593">
          <cell r="I593" t="str">
            <v>Mocoa</v>
          </cell>
        </row>
        <row r="594">
          <cell r="I594" t="str">
            <v>Mogotes</v>
          </cell>
        </row>
        <row r="595">
          <cell r="I595" t="str">
            <v>Molagavita</v>
          </cell>
        </row>
        <row r="596">
          <cell r="I596" t="str">
            <v>Momil</v>
          </cell>
        </row>
        <row r="597">
          <cell r="I597" t="str">
            <v>Mompós</v>
          </cell>
        </row>
        <row r="598">
          <cell r="I598" t="str">
            <v>Mongua</v>
          </cell>
        </row>
        <row r="599">
          <cell r="I599" t="str">
            <v>Monguí</v>
          </cell>
        </row>
        <row r="600">
          <cell r="I600" t="str">
            <v>Moniquirá</v>
          </cell>
        </row>
        <row r="601">
          <cell r="I601" t="str">
            <v>Montebello</v>
          </cell>
        </row>
        <row r="602">
          <cell r="I602" t="str">
            <v>Montecristo</v>
          </cell>
        </row>
        <row r="603">
          <cell r="I603" t="str">
            <v>Montelíbano</v>
          </cell>
        </row>
        <row r="604">
          <cell r="I604" t="str">
            <v>Montenegro</v>
          </cell>
        </row>
        <row r="605">
          <cell r="I605" t="str">
            <v>Montería</v>
          </cell>
        </row>
        <row r="606">
          <cell r="I606" t="str">
            <v>Monterrey</v>
          </cell>
        </row>
        <row r="607">
          <cell r="I607" t="str">
            <v>Moñitos</v>
          </cell>
        </row>
        <row r="608">
          <cell r="I608" t="str">
            <v>Morales - Bol</v>
          </cell>
        </row>
        <row r="609">
          <cell r="I609" t="str">
            <v>Morales - Cau</v>
          </cell>
        </row>
        <row r="610">
          <cell r="I610" t="str">
            <v>Morelia</v>
          </cell>
        </row>
        <row r="611">
          <cell r="I611" t="str">
            <v>Morichal</v>
          </cell>
        </row>
        <row r="612">
          <cell r="I612" t="str">
            <v>Morroa</v>
          </cell>
        </row>
        <row r="613">
          <cell r="I613" t="str">
            <v>Mosquera - Cun</v>
          </cell>
        </row>
        <row r="614">
          <cell r="I614" t="str">
            <v>Mosquera - Nar</v>
          </cell>
        </row>
        <row r="615">
          <cell r="I615" t="str">
            <v>Motavita</v>
          </cell>
        </row>
        <row r="616">
          <cell r="I616" t="str">
            <v>Murillo</v>
          </cell>
        </row>
        <row r="617">
          <cell r="I617" t="str">
            <v>Murindó</v>
          </cell>
        </row>
        <row r="618">
          <cell r="I618" t="str">
            <v>Mutatá</v>
          </cell>
        </row>
        <row r="619">
          <cell r="I619" t="str">
            <v>Mutiscua</v>
          </cell>
        </row>
        <row r="620">
          <cell r="I620" t="str">
            <v>Muzo</v>
          </cell>
        </row>
        <row r="621">
          <cell r="I621" t="str">
            <v>Nariño - Ant</v>
          </cell>
        </row>
        <row r="622">
          <cell r="I622" t="str">
            <v>Nariño - Cun</v>
          </cell>
        </row>
        <row r="623">
          <cell r="I623" t="str">
            <v>Nariño - Nar</v>
          </cell>
        </row>
        <row r="624">
          <cell r="I624" t="str">
            <v>Nátaga</v>
          </cell>
        </row>
        <row r="625">
          <cell r="I625" t="str">
            <v>Natagaima</v>
          </cell>
        </row>
        <row r="626">
          <cell r="I626" t="str">
            <v>Nechí</v>
          </cell>
        </row>
        <row r="627">
          <cell r="I627" t="str">
            <v>Necoclí</v>
          </cell>
        </row>
        <row r="628">
          <cell r="I628" t="str">
            <v>Neira</v>
          </cell>
        </row>
        <row r="629">
          <cell r="I629" t="str">
            <v>Neiva</v>
          </cell>
        </row>
        <row r="630">
          <cell r="I630" t="str">
            <v>Nemocón</v>
          </cell>
        </row>
        <row r="631">
          <cell r="I631" t="str">
            <v>Nilo</v>
          </cell>
        </row>
        <row r="632">
          <cell r="I632" t="str">
            <v>Nimaima</v>
          </cell>
        </row>
        <row r="633">
          <cell r="I633" t="str">
            <v>Nobsa</v>
          </cell>
        </row>
        <row r="634">
          <cell r="I634" t="str">
            <v>Nocaima</v>
          </cell>
        </row>
        <row r="635">
          <cell r="I635" t="str">
            <v>Norcasia</v>
          </cell>
        </row>
        <row r="636">
          <cell r="I636" t="str">
            <v>Norosí</v>
          </cell>
        </row>
        <row r="637">
          <cell r="I637" t="str">
            <v>Nóvita</v>
          </cell>
        </row>
        <row r="638">
          <cell r="I638" t="str">
            <v>Nueva Granada</v>
          </cell>
        </row>
        <row r="639">
          <cell r="I639" t="str">
            <v>Nuevo Colón</v>
          </cell>
        </row>
        <row r="640">
          <cell r="I640" t="str">
            <v>Nunchía</v>
          </cell>
        </row>
        <row r="641">
          <cell r="I641" t="str">
            <v>Nuquí</v>
          </cell>
        </row>
        <row r="642">
          <cell r="I642" t="str">
            <v>Obando</v>
          </cell>
        </row>
        <row r="643">
          <cell r="I643" t="str">
            <v>Ocamonte</v>
          </cell>
        </row>
        <row r="644">
          <cell r="I644" t="str">
            <v>Ocaña</v>
          </cell>
        </row>
        <row r="645">
          <cell r="I645" t="str">
            <v>Oiba</v>
          </cell>
        </row>
        <row r="646">
          <cell r="I646" t="str">
            <v>Oicatá</v>
          </cell>
        </row>
        <row r="647">
          <cell r="I647" t="str">
            <v>Olaya</v>
          </cell>
        </row>
        <row r="648">
          <cell r="I648" t="str">
            <v>Olaya Herrera</v>
          </cell>
        </row>
        <row r="649">
          <cell r="I649" t="str">
            <v>Onzaga</v>
          </cell>
        </row>
        <row r="650">
          <cell r="I650" t="str">
            <v>Oporapa</v>
          </cell>
        </row>
        <row r="651">
          <cell r="I651" t="str">
            <v>Orito</v>
          </cell>
        </row>
        <row r="652">
          <cell r="I652" t="str">
            <v>Orocué</v>
          </cell>
        </row>
        <row r="653">
          <cell r="I653" t="str">
            <v>Ortega</v>
          </cell>
        </row>
        <row r="654">
          <cell r="I654" t="str">
            <v>Ospina</v>
          </cell>
        </row>
        <row r="655">
          <cell r="I655" t="str">
            <v>Otanche</v>
          </cell>
        </row>
        <row r="656">
          <cell r="I656" t="str">
            <v>Ovejas</v>
          </cell>
        </row>
        <row r="657">
          <cell r="I657" t="str">
            <v>Pachavita</v>
          </cell>
        </row>
        <row r="658">
          <cell r="I658" t="str">
            <v>Pacho</v>
          </cell>
        </row>
        <row r="659">
          <cell r="I659" t="str">
            <v>Pacoa</v>
          </cell>
        </row>
        <row r="660">
          <cell r="I660" t="str">
            <v>Pácora</v>
          </cell>
        </row>
        <row r="661">
          <cell r="I661" t="str">
            <v>Padilla</v>
          </cell>
        </row>
        <row r="662">
          <cell r="I662" t="str">
            <v>Páez - Boy</v>
          </cell>
        </row>
        <row r="663">
          <cell r="I663" t="str">
            <v>Páez - Cau</v>
          </cell>
        </row>
        <row r="664">
          <cell r="I664" t="str">
            <v>Paicol</v>
          </cell>
        </row>
        <row r="665">
          <cell r="I665" t="str">
            <v>Pailitas</v>
          </cell>
        </row>
        <row r="666">
          <cell r="I666" t="str">
            <v>Paime</v>
          </cell>
        </row>
        <row r="667">
          <cell r="I667" t="str">
            <v>Paipa</v>
          </cell>
        </row>
        <row r="668">
          <cell r="I668" t="str">
            <v>Pajarito</v>
          </cell>
        </row>
        <row r="669">
          <cell r="I669" t="str">
            <v>Palermo</v>
          </cell>
        </row>
        <row r="670">
          <cell r="I670" t="str">
            <v>Palestina - Cal</v>
          </cell>
        </row>
        <row r="671">
          <cell r="I671" t="str">
            <v>Palestina - Hui</v>
          </cell>
        </row>
        <row r="672">
          <cell r="I672" t="str">
            <v>Palmar</v>
          </cell>
        </row>
        <row r="673">
          <cell r="I673" t="str">
            <v>Palmar de Varela</v>
          </cell>
        </row>
        <row r="674">
          <cell r="I674" t="str">
            <v>Palmas del Socorro</v>
          </cell>
        </row>
        <row r="675">
          <cell r="I675" t="str">
            <v>Palmira</v>
          </cell>
        </row>
        <row r="676">
          <cell r="I676" t="str">
            <v>Palmito</v>
          </cell>
        </row>
        <row r="677">
          <cell r="I677" t="str">
            <v>Palocabildo</v>
          </cell>
        </row>
        <row r="678">
          <cell r="I678" t="str">
            <v>Pamplona</v>
          </cell>
        </row>
        <row r="679">
          <cell r="I679" t="str">
            <v>Pamplonita</v>
          </cell>
        </row>
        <row r="680">
          <cell r="I680" t="str">
            <v>Pana Pana</v>
          </cell>
        </row>
        <row r="681">
          <cell r="I681" t="str">
            <v>Pandi</v>
          </cell>
        </row>
        <row r="682">
          <cell r="I682" t="str">
            <v>Panqueba</v>
          </cell>
        </row>
        <row r="683">
          <cell r="I683" t="str">
            <v>Papunaua</v>
          </cell>
        </row>
        <row r="684">
          <cell r="I684" t="str">
            <v>Páramo</v>
          </cell>
        </row>
        <row r="685">
          <cell r="I685" t="str">
            <v>Paratebueno</v>
          </cell>
        </row>
        <row r="686">
          <cell r="I686" t="str">
            <v>Pasca</v>
          </cell>
        </row>
        <row r="687">
          <cell r="I687" t="str">
            <v>Pasto</v>
          </cell>
        </row>
        <row r="688">
          <cell r="I688" t="str">
            <v>Patía</v>
          </cell>
        </row>
        <row r="689">
          <cell r="I689" t="str">
            <v>Pauna</v>
          </cell>
        </row>
        <row r="690">
          <cell r="I690" t="str">
            <v>Paya</v>
          </cell>
        </row>
        <row r="691">
          <cell r="I691" t="str">
            <v>Paz de Ariporo</v>
          </cell>
        </row>
        <row r="692">
          <cell r="I692" t="str">
            <v>Paz de Río</v>
          </cell>
        </row>
        <row r="693">
          <cell r="I693" t="str">
            <v>Pedraza</v>
          </cell>
        </row>
        <row r="694">
          <cell r="I694" t="str">
            <v>Pelaya</v>
          </cell>
        </row>
        <row r="695">
          <cell r="I695" t="str">
            <v>Pensilvania</v>
          </cell>
        </row>
        <row r="696">
          <cell r="I696" t="str">
            <v>Peñol</v>
          </cell>
        </row>
        <row r="697">
          <cell r="I697" t="str">
            <v>Peque</v>
          </cell>
        </row>
        <row r="698">
          <cell r="I698" t="str">
            <v>Pereira</v>
          </cell>
        </row>
        <row r="699">
          <cell r="I699" t="str">
            <v>Pesca</v>
          </cell>
        </row>
        <row r="700">
          <cell r="I700" t="str">
            <v>Piamonte</v>
          </cell>
        </row>
        <row r="701">
          <cell r="I701" t="str">
            <v>Piedecuesta</v>
          </cell>
        </row>
        <row r="702">
          <cell r="I702" t="str">
            <v>Piedras</v>
          </cell>
        </row>
        <row r="703">
          <cell r="I703" t="str">
            <v>Piendamó</v>
          </cell>
        </row>
        <row r="704">
          <cell r="I704" t="str">
            <v>Pijao</v>
          </cell>
        </row>
        <row r="705">
          <cell r="I705" t="str">
            <v>Pijiño del Carmen</v>
          </cell>
        </row>
        <row r="706">
          <cell r="I706" t="str">
            <v>Pinchote</v>
          </cell>
        </row>
        <row r="707">
          <cell r="I707" t="str">
            <v>Pinillos</v>
          </cell>
        </row>
        <row r="708">
          <cell r="I708" t="str">
            <v>Piojó</v>
          </cell>
        </row>
        <row r="709">
          <cell r="I709" t="str">
            <v>Pisba</v>
          </cell>
        </row>
        <row r="710">
          <cell r="I710" t="str">
            <v>Pital</v>
          </cell>
        </row>
        <row r="711">
          <cell r="I711" t="str">
            <v>Pitalito</v>
          </cell>
        </row>
        <row r="712">
          <cell r="I712" t="str">
            <v>Pivijay</v>
          </cell>
        </row>
        <row r="713">
          <cell r="I713" t="str">
            <v>Planadas</v>
          </cell>
        </row>
        <row r="714">
          <cell r="I714" t="str">
            <v>Planeta Rica</v>
          </cell>
        </row>
        <row r="715">
          <cell r="I715" t="str">
            <v>Plato</v>
          </cell>
        </row>
        <row r="716">
          <cell r="I716" t="str">
            <v>Policarpa</v>
          </cell>
        </row>
        <row r="717">
          <cell r="I717" t="str">
            <v>Polonuevo</v>
          </cell>
        </row>
        <row r="718">
          <cell r="I718" t="str">
            <v>Ponedera</v>
          </cell>
        </row>
        <row r="719">
          <cell r="I719" t="str">
            <v>Popayán</v>
          </cell>
        </row>
        <row r="720">
          <cell r="I720" t="str">
            <v>Pore</v>
          </cell>
        </row>
        <row r="721">
          <cell r="I721" t="str">
            <v>Potosí</v>
          </cell>
        </row>
        <row r="722">
          <cell r="I722" t="str">
            <v>Pradera</v>
          </cell>
        </row>
        <row r="723">
          <cell r="I723" t="str">
            <v>Prado</v>
          </cell>
        </row>
        <row r="724">
          <cell r="I724" t="str">
            <v>Providencia - Isl</v>
          </cell>
        </row>
        <row r="725">
          <cell r="I725" t="str">
            <v>Providencia - Nar</v>
          </cell>
        </row>
        <row r="726">
          <cell r="I726" t="str">
            <v>Pueblo Bello</v>
          </cell>
        </row>
        <row r="727">
          <cell r="I727" t="str">
            <v>Pueblo Nuevo</v>
          </cell>
        </row>
        <row r="728">
          <cell r="I728" t="str">
            <v>Pueblo Rico</v>
          </cell>
        </row>
        <row r="729">
          <cell r="I729" t="str">
            <v>Pueblo Viejo</v>
          </cell>
        </row>
        <row r="730">
          <cell r="I730" t="str">
            <v>Pueblorrico</v>
          </cell>
        </row>
        <row r="731">
          <cell r="I731" t="str">
            <v>Puente Nacional</v>
          </cell>
        </row>
        <row r="732">
          <cell r="I732" t="str">
            <v>Puerres</v>
          </cell>
        </row>
        <row r="733">
          <cell r="I733" t="str">
            <v>Puerto Alegría</v>
          </cell>
        </row>
        <row r="734">
          <cell r="I734" t="str">
            <v>Puerto Arica</v>
          </cell>
        </row>
        <row r="735">
          <cell r="I735" t="str">
            <v>Puerto Asís</v>
          </cell>
        </row>
        <row r="736">
          <cell r="I736" t="str">
            <v>Puerto Berrío</v>
          </cell>
        </row>
        <row r="737">
          <cell r="I737" t="str">
            <v>Puerto Boyacá</v>
          </cell>
        </row>
        <row r="738">
          <cell r="I738" t="str">
            <v>Puerto Caicedo</v>
          </cell>
        </row>
        <row r="739">
          <cell r="I739" t="str">
            <v>Puerto Carreño</v>
          </cell>
        </row>
        <row r="740">
          <cell r="I740" t="str">
            <v>Puerto Colombia - Atl</v>
          </cell>
        </row>
        <row r="741">
          <cell r="I741" t="str">
            <v>Puerto Colombia - Gua</v>
          </cell>
        </row>
        <row r="742">
          <cell r="I742" t="str">
            <v>Puerto Concordia</v>
          </cell>
        </row>
        <row r="743">
          <cell r="I743" t="str">
            <v>Puerto Escondido</v>
          </cell>
        </row>
        <row r="744">
          <cell r="I744" t="str">
            <v>Puerto Gaitán</v>
          </cell>
        </row>
        <row r="745">
          <cell r="I745" t="str">
            <v>Puerto Guzmán</v>
          </cell>
        </row>
        <row r="746">
          <cell r="I746" t="str">
            <v>Puerto Libertador</v>
          </cell>
        </row>
        <row r="747">
          <cell r="I747" t="str">
            <v>Puerto Lleras</v>
          </cell>
        </row>
        <row r="748">
          <cell r="I748" t="str">
            <v>Puerto López</v>
          </cell>
        </row>
        <row r="749">
          <cell r="I749" t="str">
            <v>Puerto Nare</v>
          </cell>
        </row>
        <row r="750">
          <cell r="I750" t="str">
            <v>Puerto Nariño</v>
          </cell>
        </row>
        <row r="751">
          <cell r="I751" t="str">
            <v>Puerto Parra</v>
          </cell>
        </row>
        <row r="752">
          <cell r="I752" t="str">
            <v>Puerto Rico - Caq</v>
          </cell>
        </row>
        <row r="753">
          <cell r="I753" t="str">
            <v>Puerto Rico - Met</v>
          </cell>
        </row>
        <row r="754">
          <cell r="I754" t="str">
            <v>Puerto Rondón</v>
          </cell>
        </row>
        <row r="755">
          <cell r="I755" t="str">
            <v>Puerto Salgar</v>
          </cell>
        </row>
        <row r="756">
          <cell r="I756" t="str">
            <v>Puerto Santander - Ama</v>
          </cell>
        </row>
        <row r="757">
          <cell r="I757" t="str">
            <v>Puerto Santander - Nor</v>
          </cell>
        </row>
        <row r="758">
          <cell r="I758" t="str">
            <v>Puerto Tejada</v>
          </cell>
        </row>
        <row r="759">
          <cell r="I759" t="str">
            <v>Puerto Triunfo</v>
          </cell>
        </row>
        <row r="760">
          <cell r="I760" t="str">
            <v>Puerto Wilches</v>
          </cell>
        </row>
        <row r="761">
          <cell r="I761" t="str">
            <v>Pulí</v>
          </cell>
        </row>
        <row r="762">
          <cell r="I762" t="str">
            <v>Pupiales</v>
          </cell>
        </row>
        <row r="763">
          <cell r="I763" t="str">
            <v>Puracé</v>
          </cell>
        </row>
        <row r="764">
          <cell r="I764" t="str">
            <v>Purificación</v>
          </cell>
        </row>
        <row r="765">
          <cell r="I765" t="str">
            <v>Purísima</v>
          </cell>
        </row>
        <row r="766">
          <cell r="I766" t="str">
            <v>Quebradanegra</v>
          </cell>
        </row>
        <row r="767">
          <cell r="I767" t="str">
            <v>Quetame</v>
          </cell>
        </row>
        <row r="768">
          <cell r="I768" t="str">
            <v>Quibdó</v>
          </cell>
        </row>
        <row r="769">
          <cell r="I769" t="str">
            <v>Quimbaya</v>
          </cell>
        </row>
        <row r="770">
          <cell r="I770" t="str">
            <v>Quinchía</v>
          </cell>
        </row>
        <row r="771">
          <cell r="I771" t="str">
            <v>Quípama</v>
          </cell>
        </row>
        <row r="772">
          <cell r="I772" t="str">
            <v>Quipile</v>
          </cell>
        </row>
        <row r="773">
          <cell r="I773" t="str">
            <v>Ragonvalia</v>
          </cell>
        </row>
        <row r="774">
          <cell r="I774" t="str">
            <v>Ramiriquí</v>
          </cell>
        </row>
        <row r="775">
          <cell r="I775" t="str">
            <v>Ráquira</v>
          </cell>
        </row>
        <row r="776">
          <cell r="I776" t="str">
            <v>Recetor</v>
          </cell>
        </row>
        <row r="777">
          <cell r="I777" t="str">
            <v>Regidor</v>
          </cell>
        </row>
        <row r="778">
          <cell r="I778" t="str">
            <v>Remedios</v>
          </cell>
        </row>
        <row r="779">
          <cell r="I779" t="str">
            <v>Remolino</v>
          </cell>
        </row>
        <row r="780">
          <cell r="I780" t="str">
            <v>Repelón</v>
          </cell>
        </row>
        <row r="781">
          <cell r="I781" t="str">
            <v>Restrepo - Met</v>
          </cell>
        </row>
        <row r="782">
          <cell r="I782" t="str">
            <v>Restrepo - Val</v>
          </cell>
        </row>
        <row r="783">
          <cell r="I783" t="str">
            <v>Retiro</v>
          </cell>
        </row>
        <row r="784">
          <cell r="I784" t="str">
            <v>Ricaurte - Cun</v>
          </cell>
        </row>
        <row r="785">
          <cell r="I785" t="str">
            <v>Ricaurte - Nar</v>
          </cell>
        </row>
        <row r="786">
          <cell r="I786" t="str">
            <v>Rio Blanco</v>
          </cell>
        </row>
        <row r="787">
          <cell r="I787" t="str">
            <v>Río de Oro</v>
          </cell>
        </row>
        <row r="788">
          <cell r="I788" t="str">
            <v>Río Iro</v>
          </cell>
        </row>
        <row r="789">
          <cell r="I789" t="str">
            <v>Río Quito</v>
          </cell>
        </row>
        <row r="790">
          <cell r="I790" t="str">
            <v>Río Viejo</v>
          </cell>
        </row>
        <row r="791">
          <cell r="I791" t="str">
            <v>Riofrío</v>
          </cell>
        </row>
        <row r="792">
          <cell r="I792" t="str">
            <v>Riohacha</v>
          </cell>
        </row>
        <row r="793">
          <cell r="I793" t="str">
            <v>Rionegro - Ant</v>
          </cell>
        </row>
        <row r="794">
          <cell r="I794" t="str">
            <v>Rionegro - San</v>
          </cell>
        </row>
        <row r="795">
          <cell r="I795" t="str">
            <v>Riosucio - Cal</v>
          </cell>
        </row>
        <row r="796">
          <cell r="I796" t="str">
            <v>Riosucio - Cho</v>
          </cell>
        </row>
        <row r="797">
          <cell r="I797" t="str">
            <v>Risaralda</v>
          </cell>
        </row>
        <row r="798">
          <cell r="I798" t="str">
            <v>Rivera</v>
          </cell>
        </row>
        <row r="799">
          <cell r="I799" t="str">
            <v>Roberto Payán</v>
          </cell>
        </row>
        <row r="800">
          <cell r="I800" t="str">
            <v>Roldanillo</v>
          </cell>
        </row>
        <row r="801">
          <cell r="I801" t="str">
            <v>Roncesvalles</v>
          </cell>
        </row>
        <row r="802">
          <cell r="I802" t="str">
            <v>Rondón</v>
          </cell>
        </row>
        <row r="803">
          <cell r="I803" t="str">
            <v>Rosas</v>
          </cell>
        </row>
        <row r="804">
          <cell r="I804" t="str">
            <v>Rovira</v>
          </cell>
        </row>
        <row r="805">
          <cell r="I805" t="str">
            <v>Sabana de Torres</v>
          </cell>
        </row>
        <row r="806">
          <cell r="I806" t="str">
            <v>Sabanagrande</v>
          </cell>
        </row>
        <row r="807">
          <cell r="I807" t="str">
            <v>Sabanalarga - Ant</v>
          </cell>
        </row>
        <row r="808">
          <cell r="I808" t="str">
            <v>Sabanalarga - Atl</v>
          </cell>
        </row>
        <row r="809">
          <cell r="I809" t="str">
            <v>Sabanalarga - Cas</v>
          </cell>
        </row>
        <row r="810">
          <cell r="I810" t="str">
            <v>Sabanas de San Angel</v>
          </cell>
        </row>
        <row r="811">
          <cell r="I811" t="str">
            <v>Sabaneta rural</v>
          </cell>
        </row>
        <row r="812">
          <cell r="I812" t="str">
            <v>Sabaneta urbana</v>
          </cell>
        </row>
        <row r="813">
          <cell r="I813" t="str">
            <v>Saboyá</v>
          </cell>
        </row>
        <row r="814">
          <cell r="I814" t="str">
            <v>Sácama</v>
          </cell>
        </row>
        <row r="815">
          <cell r="I815" t="str">
            <v>Sáchica</v>
          </cell>
        </row>
        <row r="816">
          <cell r="I816" t="str">
            <v>Sahagún</v>
          </cell>
        </row>
        <row r="817">
          <cell r="I817" t="str">
            <v>Saladoblanco</v>
          </cell>
        </row>
        <row r="818">
          <cell r="I818" t="str">
            <v>Salamina - Cal</v>
          </cell>
        </row>
        <row r="819">
          <cell r="I819" t="str">
            <v>Salamina - Mag</v>
          </cell>
        </row>
        <row r="820">
          <cell r="I820" t="str">
            <v>Salazar</v>
          </cell>
        </row>
        <row r="821">
          <cell r="I821" t="str">
            <v>Saldaña</v>
          </cell>
        </row>
        <row r="822">
          <cell r="I822" t="str">
            <v>Salento</v>
          </cell>
        </row>
        <row r="823">
          <cell r="I823" t="str">
            <v>Salgar</v>
          </cell>
        </row>
        <row r="824">
          <cell r="I824" t="str">
            <v>Samacá</v>
          </cell>
        </row>
        <row r="825">
          <cell r="I825" t="str">
            <v>Samaná</v>
          </cell>
        </row>
        <row r="826">
          <cell r="I826" t="str">
            <v>Samaniego</v>
          </cell>
        </row>
        <row r="827">
          <cell r="I827" t="str">
            <v>Sampués</v>
          </cell>
        </row>
        <row r="828">
          <cell r="I828" t="str">
            <v>San Agustín</v>
          </cell>
        </row>
        <row r="829">
          <cell r="I829" t="str">
            <v>San Alberto</v>
          </cell>
        </row>
        <row r="830">
          <cell r="I830" t="str">
            <v>San Andrés - Isl</v>
          </cell>
        </row>
        <row r="831">
          <cell r="I831" t="str">
            <v>San Andrés - Sant</v>
          </cell>
        </row>
        <row r="832">
          <cell r="I832" t="str">
            <v>San Andrés de Cuerquía</v>
          </cell>
        </row>
        <row r="833">
          <cell r="I833" t="str">
            <v>San Andrés de Tumaco</v>
          </cell>
        </row>
        <row r="834">
          <cell r="I834" t="str">
            <v>San Andrés Sotavento</v>
          </cell>
        </row>
        <row r="835">
          <cell r="I835" t="str">
            <v>San Antero</v>
          </cell>
        </row>
        <row r="836">
          <cell r="I836" t="str">
            <v>San Antonio</v>
          </cell>
        </row>
        <row r="837">
          <cell r="I837" t="str">
            <v>San Antonio del Tequendama</v>
          </cell>
        </row>
        <row r="838">
          <cell r="I838" t="str">
            <v>San Benito</v>
          </cell>
        </row>
        <row r="839">
          <cell r="I839" t="str">
            <v>San Benito Abad</v>
          </cell>
        </row>
        <row r="840">
          <cell r="I840" t="str">
            <v>San Bernardo - Cun</v>
          </cell>
        </row>
        <row r="841">
          <cell r="I841" t="str">
            <v>San Bernardo - Nar</v>
          </cell>
        </row>
        <row r="842">
          <cell r="I842" t="str">
            <v>San Bernardo del Viento</v>
          </cell>
        </row>
        <row r="843">
          <cell r="I843" t="str">
            <v>San Calixto</v>
          </cell>
        </row>
        <row r="844">
          <cell r="I844" t="str">
            <v>San Carlos - Ant</v>
          </cell>
        </row>
        <row r="845">
          <cell r="I845" t="str">
            <v>San Carlos - Cor</v>
          </cell>
        </row>
        <row r="846">
          <cell r="I846" t="str">
            <v>San Carlos de Guaroa</v>
          </cell>
        </row>
        <row r="847">
          <cell r="I847" t="str">
            <v>San Cayetano - Cun</v>
          </cell>
        </row>
        <row r="848">
          <cell r="I848" t="str">
            <v>San Cayetano - Nor</v>
          </cell>
        </row>
        <row r="849">
          <cell r="I849" t="str">
            <v>San Cristóbal</v>
          </cell>
        </row>
        <row r="850">
          <cell r="I850" t="str">
            <v>San Diego</v>
          </cell>
        </row>
        <row r="851">
          <cell r="I851" t="str">
            <v>San Eduardo</v>
          </cell>
        </row>
        <row r="852">
          <cell r="I852" t="str">
            <v>San Estanislao</v>
          </cell>
        </row>
        <row r="853">
          <cell r="I853" t="str">
            <v>San Felipe</v>
          </cell>
        </row>
        <row r="854">
          <cell r="I854" t="str">
            <v>San Fernando</v>
          </cell>
        </row>
        <row r="855">
          <cell r="I855" t="str">
            <v>San Francisco - Ant</v>
          </cell>
        </row>
        <row r="856">
          <cell r="I856" t="str">
            <v>San Francisco - Cun</v>
          </cell>
        </row>
        <row r="857">
          <cell r="I857" t="str">
            <v>San Francisco - Put</v>
          </cell>
        </row>
        <row r="858">
          <cell r="I858" t="str">
            <v>San Gil</v>
          </cell>
        </row>
        <row r="859">
          <cell r="I859" t="str">
            <v>San Jacinto</v>
          </cell>
        </row>
        <row r="860">
          <cell r="I860" t="str">
            <v>San Jacinto del Cauca</v>
          </cell>
        </row>
        <row r="861">
          <cell r="I861" t="str">
            <v>San Jerónimo</v>
          </cell>
        </row>
        <row r="862">
          <cell r="I862" t="str">
            <v>San Joaquín</v>
          </cell>
        </row>
        <row r="863">
          <cell r="I863" t="str">
            <v>San José</v>
          </cell>
        </row>
        <row r="864">
          <cell r="I864" t="str">
            <v>San José de La Montaña</v>
          </cell>
        </row>
        <row r="865">
          <cell r="I865" t="str">
            <v>San José de Miranda</v>
          </cell>
        </row>
        <row r="866">
          <cell r="I866" t="str">
            <v>San José de Pare</v>
          </cell>
        </row>
        <row r="867">
          <cell r="I867" t="str">
            <v>San José de Uré</v>
          </cell>
        </row>
        <row r="868">
          <cell r="I868" t="str">
            <v>San José del Fragua</v>
          </cell>
        </row>
        <row r="869">
          <cell r="I869" t="str">
            <v>San José del Guaviare</v>
          </cell>
        </row>
        <row r="870">
          <cell r="I870" t="str">
            <v>San José del Palmar</v>
          </cell>
        </row>
        <row r="871">
          <cell r="I871" t="str">
            <v>San Juan de Arama</v>
          </cell>
        </row>
        <row r="872">
          <cell r="I872" t="str">
            <v>San Juan de Betulia</v>
          </cell>
        </row>
        <row r="873">
          <cell r="I873" t="str">
            <v>San Juan de Río Seco</v>
          </cell>
        </row>
        <row r="874">
          <cell r="I874" t="str">
            <v>San Juan de Urabá</v>
          </cell>
        </row>
        <row r="875">
          <cell r="I875" t="str">
            <v>San Juan del Cesar</v>
          </cell>
        </row>
        <row r="876">
          <cell r="I876" t="str">
            <v>San Juan Nepomuceno</v>
          </cell>
        </row>
        <row r="877">
          <cell r="I877" t="str">
            <v>San Juanito</v>
          </cell>
        </row>
        <row r="878">
          <cell r="I878" t="str">
            <v>San Lorenzo</v>
          </cell>
        </row>
        <row r="879">
          <cell r="I879" t="str">
            <v>San Luis - Ant</v>
          </cell>
        </row>
        <row r="880">
          <cell r="I880" t="str">
            <v>San Luis - Tol</v>
          </cell>
        </row>
        <row r="881">
          <cell r="I881" t="str">
            <v>San Luis de Gaceno - Boy</v>
          </cell>
        </row>
        <row r="882">
          <cell r="I882" t="str">
            <v>San Luis de Gaceno - Cas</v>
          </cell>
        </row>
        <row r="883">
          <cell r="I883" t="str">
            <v>San Luis de Palenque - Cas</v>
          </cell>
        </row>
        <row r="884">
          <cell r="I884" t="str">
            <v>San Luis de Sincé</v>
          </cell>
        </row>
        <row r="885">
          <cell r="I885" t="str">
            <v>San Marcos</v>
          </cell>
        </row>
        <row r="886">
          <cell r="I886" t="str">
            <v>San Martín - Ces</v>
          </cell>
        </row>
        <row r="887">
          <cell r="I887" t="str">
            <v>San Martín - Met</v>
          </cell>
        </row>
        <row r="888">
          <cell r="I888" t="str">
            <v>San Martín de Loba</v>
          </cell>
        </row>
        <row r="889">
          <cell r="I889" t="str">
            <v>San Mateo</v>
          </cell>
        </row>
        <row r="890">
          <cell r="I890" t="str">
            <v>San Miguel - Put</v>
          </cell>
        </row>
        <row r="891">
          <cell r="I891" t="str">
            <v>San Miguel - San</v>
          </cell>
        </row>
        <row r="892">
          <cell r="I892" t="str">
            <v>San Miguel de Sema</v>
          </cell>
        </row>
        <row r="893">
          <cell r="I893" t="str">
            <v>San Onofre</v>
          </cell>
        </row>
        <row r="894">
          <cell r="I894" t="str">
            <v>San Pablo</v>
          </cell>
        </row>
        <row r="895">
          <cell r="I895" t="str">
            <v>San Pablo de Borbur - Bol</v>
          </cell>
        </row>
        <row r="896">
          <cell r="I896" t="str">
            <v>San Pablo de Borbur - Boy</v>
          </cell>
        </row>
        <row r="897">
          <cell r="I897" t="str">
            <v>San Pedro - Ant</v>
          </cell>
        </row>
        <row r="898">
          <cell r="I898" t="str">
            <v>San Pedro - Suc</v>
          </cell>
        </row>
        <row r="899">
          <cell r="I899" t="str">
            <v>San Pedro - Val</v>
          </cell>
        </row>
        <row r="900">
          <cell r="I900" t="str">
            <v>San Pedro de Cartago</v>
          </cell>
        </row>
        <row r="901">
          <cell r="I901" t="str">
            <v>San Pedro de Uraba</v>
          </cell>
        </row>
        <row r="902">
          <cell r="I902" t="str">
            <v>San Pelayo</v>
          </cell>
        </row>
        <row r="903">
          <cell r="I903" t="str">
            <v>San Rafael</v>
          </cell>
        </row>
        <row r="904">
          <cell r="I904" t="str">
            <v>San Roque</v>
          </cell>
        </row>
        <row r="905">
          <cell r="I905" t="str">
            <v>San Sebastián</v>
          </cell>
        </row>
        <row r="906">
          <cell r="I906" t="str">
            <v>San Sebastián de Buenavista</v>
          </cell>
        </row>
        <row r="907">
          <cell r="I907" t="str">
            <v>San Vicente</v>
          </cell>
        </row>
        <row r="908">
          <cell r="I908" t="str">
            <v>San Vicente de Chucurí</v>
          </cell>
        </row>
        <row r="909">
          <cell r="I909" t="str">
            <v>San Vicente del Caguán</v>
          </cell>
        </row>
        <row r="910">
          <cell r="I910" t="str">
            <v>San Zenón</v>
          </cell>
        </row>
        <row r="911">
          <cell r="I911" t="str">
            <v>Sandoná</v>
          </cell>
        </row>
        <row r="912">
          <cell r="I912" t="str">
            <v>Santa Ana</v>
          </cell>
        </row>
        <row r="913">
          <cell r="I913" t="str">
            <v>Santa Bárbara - Ant</v>
          </cell>
        </row>
        <row r="914">
          <cell r="I914" t="str">
            <v>Santa Bárbara - Nar</v>
          </cell>
        </row>
        <row r="915">
          <cell r="I915" t="str">
            <v>Santa Bárbara - San</v>
          </cell>
        </row>
        <row r="916">
          <cell r="I916" t="str">
            <v>Santa Bárbara de Pinto</v>
          </cell>
        </row>
        <row r="917">
          <cell r="I917" t="str">
            <v>Santa Catalina</v>
          </cell>
        </row>
        <row r="918">
          <cell r="I918" t="str">
            <v>Santa Helena del Opón</v>
          </cell>
        </row>
        <row r="919">
          <cell r="I919" t="str">
            <v>Santa Isabel</v>
          </cell>
        </row>
        <row r="920">
          <cell r="I920" t="str">
            <v>Santa Lucía</v>
          </cell>
        </row>
        <row r="921">
          <cell r="I921" t="str">
            <v>Santa María - Boy</v>
          </cell>
        </row>
        <row r="922">
          <cell r="I922" t="str">
            <v>Santa María - Hui</v>
          </cell>
        </row>
        <row r="923">
          <cell r="I923" t="str">
            <v>Santa Marta rural</v>
          </cell>
        </row>
        <row r="924">
          <cell r="I924" t="str">
            <v>Santa Marta urbana</v>
          </cell>
        </row>
        <row r="925">
          <cell r="I925" t="str">
            <v>Santa Rosa - Bol</v>
          </cell>
        </row>
        <row r="926">
          <cell r="I926" t="str">
            <v>Santa Rosa - Cau</v>
          </cell>
        </row>
        <row r="927">
          <cell r="I927" t="str">
            <v>Santa Rosa de Cabal</v>
          </cell>
        </row>
        <row r="928">
          <cell r="I928" t="str">
            <v>Santa Rosa de Osos</v>
          </cell>
        </row>
        <row r="929">
          <cell r="I929" t="str">
            <v>Santa Rosa de Viterbo</v>
          </cell>
        </row>
        <row r="930">
          <cell r="I930" t="str">
            <v>Santa Rosa del Sur</v>
          </cell>
        </row>
        <row r="931">
          <cell r="I931" t="str">
            <v>Santa Rosalía</v>
          </cell>
        </row>
        <row r="932">
          <cell r="I932" t="str">
            <v>Santa Sofía</v>
          </cell>
        </row>
        <row r="933">
          <cell r="I933" t="str">
            <v>Santacruz</v>
          </cell>
        </row>
        <row r="934">
          <cell r="I934" t="str">
            <v>Santafé de Antioquia</v>
          </cell>
        </row>
        <row r="935">
          <cell r="I935" t="str">
            <v>Santana</v>
          </cell>
        </row>
        <row r="936">
          <cell r="I936" t="str">
            <v>Santander de Quilichao</v>
          </cell>
        </row>
        <row r="937">
          <cell r="I937" t="str">
            <v>Santiago - Nor</v>
          </cell>
        </row>
        <row r="938">
          <cell r="I938" t="str">
            <v>Santiago - Put</v>
          </cell>
        </row>
        <row r="939">
          <cell r="I939" t="str">
            <v>Santiago de Tolú</v>
          </cell>
        </row>
        <row r="940">
          <cell r="I940" t="str">
            <v>Santo Domingo</v>
          </cell>
        </row>
        <row r="941">
          <cell r="I941" t="str">
            <v>Santo Tomás</v>
          </cell>
        </row>
        <row r="942">
          <cell r="I942" t="str">
            <v>Santuario</v>
          </cell>
        </row>
        <row r="943">
          <cell r="I943" t="str">
            <v>Sapuyes</v>
          </cell>
        </row>
        <row r="944">
          <cell r="I944" t="str">
            <v>Saravena</v>
          </cell>
        </row>
        <row r="945">
          <cell r="I945" t="str">
            <v>Sardinata</v>
          </cell>
        </row>
        <row r="946">
          <cell r="I946" t="str">
            <v>Sasaima</v>
          </cell>
        </row>
        <row r="947">
          <cell r="I947" t="str">
            <v>Sativanorte</v>
          </cell>
        </row>
        <row r="948">
          <cell r="I948" t="str">
            <v>Sativasur</v>
          </cell>
        </row>
        <row r="949">
          <cell r="I949" t="str">
            <v>Segovia</v>
          </cell>
        </row>
        <row r="950">
          <cell r="I950" t="str">
            <v>Sesquilé</v>
          </cell>
        </row>
        <row r="951">
          <cell r="I951" t="str">
            <v>Sevilla</v>
          </cell>
        </row>
        <row r="952">
          <cell r="I952" t="str">
            <v>Siachoque</v>
          </cell>
        </row>
        <row r="953">
          <cell r="I953" t="str">
            <v>Sibaté</v>
          </cell>
        </row>
        <row r="954">
          <cell r="I954" t="str">
            <v>Sibundoy</v>
          </cell>
        </row>
        <row r="955">
          <cell r="I955" t="str">
            <v>Silos</v>
          </cell>
        </row>
        <row r="956">
          <cell r="I956" t="str">
            <v>Silvania</v>
          </cell>
        </row>
        <row r="957">
          <cell r="I957" t="str">
            <v>Silvia</v>
          </cell>
        </row>
        <row r="958">
          <cell r="I958" t="str">
            <v>Simacota</v>
          </cell>
        </row>
        <row r="959">
          <cell r="I959" t="str">
            <v>Simijaca</v>
          </cell>
        </row>
        <row r="960">
          <cell r="I960" t="str">
            <v>Simití</v>
          </cell>
        </row>
        <row r="961">
          <cell r="I961" t="str">
            <v>Sincelejo</v>
          </cell>
        </row>
        <row r="962">
          <cell r="I962" t="str">
            <v>Sipí</v>
          </cell>
        </row>
        <row r="963">
          <cell r="I963" t="str">
            <v>Sitionuevo</v>
          </cell>
        </row>
        <row r="964">
          <cell r="I964" t="str">
            <v>Soacha</v>
          </cell>
        </row>
        <row r="965">
          <cell r="I965" t="str">
            <v>Soatá</v>
          </cell>
        </row>
        <row r="966">
          <cell r="I966" t="str">
            <v>Socha</v>
          </cell>
        </row>
        <row r="967">
          <cell r="I967" t="str">
            <v>Socorro</v>
          </cell>
        </row>
        <row r="968">
          <cell r="I968" t="str">
            <v>Socotá</v>
          </cell>
        </row>
        <row r="969">
          <cell r="I969" t="str">
            <v>Sogamoso</v>
          </cell>
        </row>
        <row r="970">
          <cell r="I970" t="str">
            <v>Solano</v>
          </cell>
        </row>
        <row r="971">
          <cell r="I971" t="str">
            <v>Soledad</v>
          </cell>
        </row>
        <row r="972">
          <cell r="I972" t="str">
            <v>Solita</v>
          </cell>
        </row>
        <row r="973">
          <cell r="I973" t="str">
            <v>Somondoco</v>
          </cell>
        </row>
        <row r="974">
          <cell r="I974" t="str">
            <v>Sonsón</v>
          </cell>
        </row>
        <row r="975">
          <cell r="I975" t="str">
            <v>Sopetrán</v>
          </cell>
        </row>
        <row r="976">
          <cell r="I976" t="str">
            <v>Soplaviento</v>
          </cell>
        </row>
        <row r="977">
          <cell r="I977" t="str">
            <v>Sopó</v>
          </cell>
        </row>
        <row r="978">
          <cell r="I978" t="str">
            <v>Sora</v>
          </cell>
        </row>
        <row r="979">
          <cell r="I979" t="str">
            <v>Soracá</v>
          </cell>
        </row>
        <row r="980">
          <cell r="I980" t="str">
            <v>Sotaquirá</v>
          </cell>
        </row>
        <row r="981">
          <cell r="I981" t="str">
            <v>Sotara</v>
          </cell>
        </row>
        <row r="982">
          <cell r="I982" t="str">
            <v>Suaita</v>
          </cell>
        </row>
        <row r="983">
          <cell r="I983" t="str">
            <v>Suan</v>
          </cell>
        </row>
        <row r="984">
          <cell r="I984" t="str">
            <v>Suárez - Cau</v>
          </cell>
        </row>
        <row r="985">
          <cell r="I985" t="str">
            <v>Suárez - Tol</v>
          </cell>
        </row>
        <row r="986">
          <cell r="I986" t="str">
            <v>Suaza</v>
          </cell>
        </row>
        <row r="987">
          <cell r="I987" t="str">
            <v>Subachoque</v>
          </cell>
        </row>
        <row r="988">
          <cell r="I988" t="str">
            <v>Sucre - Cau</v>
          </cell>
        </row>
        <row r="989">
          <cell r="I989" t="str">
            <v>Sucre - San</v>
          </cell>
        </row>
        <row r="990">
          <cell r="I990" t="str">
            <v>Sucre - Suc</v>
          </cell>
        </row>
        <row r="991">
          <cell r="I991" t="str">
            <v>Suesca</v>
          </cell>
        </row>
        <row r="992">
          <cell r="I992" t="str">
            <v>Supatá</v>
          </cell>
        </row>
        <row r="993">
          <cell r="I993" t="str">
            <v>Supía</v>
          </cell>
        </row>
        <row r="994">
          <cell r="I994" t="str">
            <v>Suratá</v>
          </cell>
        </row>
        <row r="995">
          <cell r="I995" t="str">
            <v>Susa</v>
          </cell>
        </row>
        <row r="996">
          <cell r="I996" t="str">
            <v>Susacón</v>
          </cell>
        </row>
        <row r="997">
          <cell r="I997" t="str">
            <v>Sutamarchán</v>
          </cell>
        </row>
        <row r="998">
          <cell r="I998" t="str">
            <v>Sutatausa</v>
          </cell>
        </row>
        <row r="999">
          <cell r="I999" t="str">
            <v>Sutatenza</v>
          </cell>
        </row>
        <row r="1000">
          <cell r="I1000" t="str">
            <v>Tabio</v>
          </cell>
        </row>
        <row r="1001">
          <cell r="I1001" t="str">
            <v>Tadó</v>
          </cell>
        </row>
        <row r="1002">
          <cell r="I1002" t="str">
            <v>Talaigua Nuevo</v>
          </cell>
        </row>
        <row r="1003">
          <cell r="I1003" t="str">
            <v>Tamalameque</v>
          </cell>
        </row>
        <row r="1004">
          <cell r="I1004" t="str">
            <v>Támara</v>
          </cell>
        </row>
        <row r="1005">
          <cell r="I1005" t="str">
            <v>Tame</v>
          </cell>
        </row>
        <row r="1006">
          <cell r="I1006" t="str">
            <v>Támesis</v>
          </cell>
        </row>
        <row r="1007">
          <cell r="I1007" t="str">
            <v>Taminango</v>
          </cell>
        </row>
        <row r="1008">
          <cell r="I1008" t="str">
            <v>Tangua</v>
          </cell>
        </row>
        <row r="1009">
          <cell r="I1009" t="str">
            <v>Taraira</v>
          </cell>
        </row>
        <row r="1010">
          <cell r="I1010" t="str">
            <v>Tarapacá</v>
          </cell>
        </row>
        <row r="1011">
          <cell r="I1011" t="str">
            <v>Tarazá</v>
          </cell>
        </row>
        <row r="1012">
          <cell r="I1012" t="str">
            <v>Tarqui</v>
          </cell>
        </row>
        <row r="1013">
          <cell r="I1013" t="str">
            <v>Tarso</v>
          </cell>
        </row>
        <row r="1014">
          <cell r="I1014" t="str">
            <v>Tasco</v>
          </cell>
        </row>
        <row r="1015">
          <cell r="I1015" t="str">
            <v>Tauramena</v>
          </cell>
        </row>
        <row r="1016">
          <cell r="I1016" t="str">
            <v>Tausa</v>
          </cell>
        </row>
        <row r="1017">
          <cell r="I1017" t="str">
            <v>Tello</v>
          </cell>
        </row>
        <row r="1018">
          <cell r="I1018" t="str">
            <v>Tena</v>
          </cell>
        </row>
        <row r="1019">
          <cell r="I1019" t="str">
            <v>Tenerife</v>
          </cell>
        </row>
        <row r="1020">
          <cell r="I1020" t="str">
            <v>Tenjo</v>
          </cell>
        </row>
        <row r="1021">
          <cell r="I1021" t="str">
            <v>Tenza</v>
          </cell>
        </row>
        <row r="1022">
          <cell r="I1022" t="str">
            <v>Teorama</v>
          </cell>
        </row>
        <row r="1023">
          <cell r="I1023" t="str">
            <v>Teruel</v>
          </cell>
        </row>
        <row r="1024">
          <cell r="I1024" t="str">
            <v>Tesalia</v>
          </cell>
        </row>
        <row r="1025">
          <cell r="I1025" t="str">
            <v>Tibacuy</v>
          </cell>
        </row>
        <row r="1026">
          <cell r="I1026" t="str">
            <v>Tibaná</v>
          </cell>
        </row>
        <row r="1027">
          <cell r="I1027" t="str">
            <v>Tibasosa</v>
          </cell>
        </row>
        <row r="1028">
          <cell r="I1028" t="str">
            <v>Tibirita</v>
          </cell>
        </row>
        <row r="1029">
          <cell r="I1029" t="str">
            <v>Tibú</v>
          </cell>
        </row>
        <row r="1030">
          <cell r="I1030" t="str">
            <v>Tierralta</v>
          </cell>
        </row>
        <row r="1031">
          <cell r="I1031" t="str">
            <v>Timaná</v>
          </cell>
        </row>
        <row r="1032">
          <cell r="I1032" t="str">
            <v>Timbío</v>
          </cell>
        </row>
        <row r="1033">
          <cell r="I1033" t="str">
            <v>Timbiquí</v>
          </cell>
        </row>
        <row r="1034">
          <cell r="I1034" t="str">
            <v>Tinjacá</v>
          </cell>
        </row>
        <row r="1035">
          <cell r="I1035" t="str">
            <v>Tipacoque</v>
          </cell>
        </row>
        <row r="1036">
          <cell r="I1036" t="str">
            <v>Tiquisio</v>
          </cell>
        </row>
        <row r="1037">
          <cell r="I1037" t="str">
            <v>Titiribí</v>
          </cell>
        </row>
        <row r="1038">
          <cell r="I1038" t="str">
            <v>Toca</v>
          </cell>
        </row>
        <row r="1039">
          <cell r="I1039" t="str">
            <v>Tocaima</v>
          </cell>
        </row>
        <row r="1040">
          <cell r="I1040" t="str">
            <v>Tocancipá</v>
          </cell>
        </row>
        <row r="1041">
          <cell r="I1041" t="str">
            <v>Togüí</v>
          </cell>
        </row>
        <row r="1042">
          <cell r="I1042" t="str">
            <v>Toledo</v>
          </cell>
        </row>
        <row r="1043">
          <cell r="I1043" t="str">
            <v>Toledo</v>
          </cell>
        </row>
        <row r="1044">
          <cell r="I1044" t="str">
            <v>Tolú Viejo</v>
          </cell>
        </row>
        <row r="1045">
          <cell r="I1045" t="str">
            <v>Tona</v>
          </cell>
        </row>
        <row r="1046">
          <cell r="I1046" t="str">
            <v>Tópaga</v>
          </cell>
        </row>
        <row r="1047">
          <cell r="I1047" t="str">
            <v>Topaipí</v>
          </cell>
        </row>
        <row r="1048">
          <cell r="I1048" t="str">
            <v>Toribio</v>
          </cell>
        </row>
        <row r="1049">
          <cell r="I1049" t="str">
            <v>Toro</v>
          </cell>
        </row>
        <row r="1050">
          <cell r="I1050" t="str">
            <v>Tota</v>
          </cell>
        </row>
        <row r="1051">
          <cell r="I1051" t="str">
            <v>Totoró</v>
          </cell>
        </row>
        <row r="1052">
          <cell r="I1052" t="str">
            <v>Trinidad</v>
          </cell>
        </row>
        <row r="1053">
          <cell r="I1053" t="str">
            <v>Trujillo</v>
          </cell>
        </row>
        <row r="1054">
          <cell r="I1054" t="str">
            <v>Tubará</v>
          </cell>
        </row>
        <row r="1055">
          <cell r="I1055" t="str">
            <v>Tuchín</v>
          </cell>
        </row>
        <row r="1056">
          <cell r="I1056" t="str">
            <v>Tuluá</v>
          </cell>
        </row>
        <row r="1057">
          <cell r="I1057" t="str">
            <v>Tunja</v>
          </cell>
        </row>
        <row r="1058">
          <cell r="I1058" t="str">
            <v>Tununguá</v>
          </cell>
        </row>
        <row r="1059">
          <cell r="I1059" t="str">
            <v>Túquerres</v>
          </cell>
        </row>
        <row r="1060">
          <cell r="I1060" t="str">
            <v>Turbaco</v>
          </cell>
        </row>
        <row r="1061">
          <cell r="I1061" t="str">
            <v>Turbaná</v>
          </cell>
        </row>
        <row r="1062">
          <cell r="I1062" t="str">
            <v>Turbo</v>
          </cell>
        </row>
        <row r="1063">
          <cell r="I1063" t="str">
            <v>Turmequé</v>
          </cell>
        </row>
        <row r="1064">
          <cell r="I1064" t="str">
            <v>Tuta</v>
          </cell>
        </row>
        <row r="1065">
          <cell r="I1065" t="str">
            <v>Tutazá</v>
          </cell>
        </row>
        <row r="1066">
          <cell r="I1066" t="str">
            <v>Ubalá</v>
          </cell>
        </row>
        <row r="1067">
          <cell r="I1067" t="str">
            <v>Ubaque</v>
          </cell>
        </row>
        <row r="1068">
          <cell r="I1068" t="str">
            <v>Ulloa</v>
          </cell>
        </row>
        <row r="1069">
          <cell r="I1069" t="str">
            <v>Umbita</v>
          </cell>
        </row>
        <row r="1070">
          <cell r="I1070" t="str">
            <v>Une</v>
          </cell>
        </row>
        <row r="1071">
          <cell r="I1071" t="str">
            <v>Unguía</v>
          </cell>
        </row>
        <row r="1072">
          <cell r="I1072" t="str">
            <v>Unión Panamericana</v>
          </cell>
        </row>
        <row r="1073">
          <cell r="I1073" t="str">
            <v>Uramita</v>
          </cell>
        </row>
        <row r="1074">
          <cell r="I1074" t="str">
            <v>Uribe</v>
          </cell>
        </row>
        <row r="1075">
          <cell r="I1075" t="str">
            <v>Uribia</v>
          </cell>
        </row>
        <row r="1076">
          <cell r="I1076" t="str">
            <v>Urrao</v>
          </cell>
        </row>
        <row r="1077">
          <cell r="I1077" t="str">
            <v>Urumita</v>
          </cell>
        </row>
        <row r="1078">
          <cell r="I1078" t="str">
            <v>Usiacurí</v>
          </cell>
        </row>
        <row r="1079">
          <cell r="I1079" t="str">
            <v>Útica</v>
          </cell>
        </row>
        <row r="1080">
          <cell r="I1080" t="str">
            <v>Valdivia</v>
          </cell>
        </row>
        <row r="1081">
          <cell r="I1081" t="str">
            <v>Valencia</v>
          </cell>
        </row>
        <row r="1082">
          <cell r="I1082" t="str">
            <v>Valle de Guamez</v>
          </cell>
        </row>
        <row r="1083">
          <cell r="I1083" t="str">
            <v>Valle de San José</v>
          </cell>
        </row>
        <row r="1084">
          <cell r="I1084" t="str">
            <v>Valle de San Juan</v>
          </cell>
        </row>
        <row r="1085">
          <cell r="I1085" t="str">
            <v>Valledupar</v>
          </cell>
        </row>
        <row r="1086">
          <cell r="I1086" t="str">
            <v>Valparaíso - Ant</v>
          </cell>
        </row>
        <row r="1087">
          <cell r="I1087" t="str">
            <v>Valparaíso - Caq</v>
          </cell>
        </row>
        <row r="1088">
          <cell r="I1088" t="str">
            <v>Vegachí</v>
          </cell>
        </row>
        <row r="1089">
          <cell r="I1089" t="str">
            <v>Vélez</v>
          </cell>
        </row>
        <row r="1090">
          <cell r="I1090" t="str">
            <v>Venadillo</v>
          </cell>
        </row>
        <row r="1091">
          <cell r="I1091" t="str">
            <v>Venecia - Ant</v>
          </cell>
        </row>
        <row r="1092">
          <cell r="I1092" t="str">
            <v>Venecia - Cun</v>
          </cell>
        </row>
        <row r="1093">
          <cell r="I1093" t="str">
            <v>Ventaquemada</v>
          </cell>
        </row>
        <row r="1094">
          <cell r="I1094" t="str">
            <v>Vergara</v>
          </cell>
        </row>
        <row r="1095">
          <cell r="I1095" t="str">
            <v>Versalles</v>
          </cell>
        </row>
        <row r="1096">
          <cell r="I1096" t="str">
            <v>Vetas</v>
          </cell>
        </row>
        <row r="1097">
          <cell r="I1097" t="str">
            <v>Vianí</v>
          </cell>
        </row>
        <row r="1098">
          <cell r="I1098" t="str">
            <v>Victoria</v>
          </cell>
        </row>
        <row r="1099">
          <cell r="I1099" t="str">
            <v>Vigía del Fuerte</v>
          </cell>
        </row>
        <row r="1100">
          <cell r="I1100" t="str">
            <v>Villa Caro</v>
          </cell>
        </row>
        <row r="1101">
          <cell r="I1101" t="str">
            <v>Villa de Leyva</v>
          </cell>
        </row>
        <row r="1102">
          <cell r="I1102" t="str">
            <v>Villa de San Diego de Ubate</v>
          </cell>
        </row>
        <row r="1103">
          <cell r="I1103" t="str">
            <v>Villa del Rosario</v>
          </cell>
        </row>
        <row r="1104">
          <cell r="I1104" t="str">
            <v>Villa Rica</v>
          </cell>
        </row>
        <row r="1105">
          <cell r="I1105" t="str">
            <v>Villagarzón</v>
          </cell>
        </row>
        <row r="1106">
          <cell r="I1106" t="str">
            <v>Villagómez</v>
          </cell>
        </row>
        <row r="1107">
          <cell r="I1107" t="str">
            <v>Villahermosa</v>
          </cell>
        </row>
        <row r="1108">
          <cell r="I1108" t="str">
            <v>Villamaría</v>
          </cell>
        </row>
        <row r="1109">
          <cell r="I1109" t="str">
            <v>Villanueva</v>
          </cell>
        </row>
        <row r="1110">
          <cell r="I1110" t="str">
            <v>Villanueva - Bol</v>
          </cell>
        </row>
        <row r="1111">
          <cell r="I1111" t="str">
            <v>Villanueva - Gua</v>
          </cell>
        </row>
        <row r="1112">
          <cell r="I1112" t="str">
            <v>Villanueva - San</v>
          </cell>
        </row>
        <row r="1113">
          <cell r="I1113" t="str">
            <v>Villapinzón</v>
          </cell>
        </row>
        <row r="1114">
          <cell r="I1114" t="str">
            <v>Villarrica</v>
          </cell>
        </row>
        <row r="1115">
          <cell r="I1115" t="str">
            <v>Villavicencio</v>
          </cell>
        </row>
        <row r="1116">
          <cell r="I1116" t="str">
            <v>Villavieja</v>
          </cell>
        </row>
        <row r="1117">
          <cell r="I1117" t="str">
            <v>Villeta</v>
          </cell>
        </row>
        <row r="1118">
          <cell r="I1118" t="str">
            <v>Viotá</v>
          </cell>
        </row>
        <row r="1119">
          <cell r="I1119" t="str">
            <v>Viracachá</v>
          </cell>
        </row>
        <row r="1120">
          <cell r="I1120" t="str">
            <v>Vista Hermosa</v>
          </cell>
        </row>
        <row r="1121">
          <cell r="I1121" t="str">
            <v>Viterbo</v>
          </cell>
        </row>
        <row r="1122">
          <cell r="I1122" t="str">
            <v>Yacopí</v>
          </cell>
        </row>
        <row r="1123">
          <cell r="I1123" t="str">
            <v>Yacuanquer</v>
          </cell>
        </row>
        <row r="1124">
          <cell r="I1124" t="str">
            <v>Yaguará</v>
          </cell>
        </row>
        <row r="1125">
          <cell r="I1125" t="str">
            <v>Yalí</v>
          </cell>
        </row>
        <row r="1126">
          <cell r="I1126" t="str">
            <v>Yarumal</v>
          </cell>
        </row>
        <row r="1127">
          <cell r="I1127" t="str">
            <v>Yavaraté</v>
          </cell>
        </row>
        <row r="1128">
          <cell r="I1128" t="str">
            <v>Yolombó</v>
          </cell>
        </row>
        <row r="1129">
          <cell r="I1129" t="str">
            <v>Yondó</v>
          </cell>
        </row>
        <row r="1130">
          <cell r="I1130" t="str">
            <v>Yopal</v>
          </cell>
        </row>
        <row r="1131">
          <cell r="I1131" t="str">
            <v>Yotoco</v>
          </cell>
        </row>
        <row r="1132">
          <cell r="I1132" t="str">
            <v>Yumbo</v>
          </cell>
        </row>
        <row r="1133">
          <cell r="I1133" t="str">
            <v>Zambrano</v>
          </cell>
        </row>
        <row r="1134">
          <cell r="I1134" t="str">
            <v>Zapatoca</v>
          </cell>
        </row>
        <row r="1135">
          <cell r="I1135" t="str">
            <v>Zapayán</v>
          </cell>
        </row>
        <row r="1136">
          <cell r="I1136" t="str">
            <v>Zaragoza</v>
          </cell>
        </row>
        <row r="1137">
          <cell r="I1137" t="str">
            <v>Zarzal</v>
          </cell>
        </row>
        <row r="1138">
          <cell r="I1138" t="str">
            <v>Zetaquira</v>
          </cell>
        </row>
        <row r="1139">
          <cell r="I1139" t="str">
            <v>Zipacón</v>
          </cell>
        </row>
        <row r="1140">
          <cell r="I1140" t="str">
            <v>Zipaquirá</v>
          </cell>
        </row>
        <row r="1141">
          <cell r="I1141" t="str">
            <v>Zona Bananera</v>
          </cell>
        </row>
      </sheetData>
      <sheetData sheetId="4">
        <row r="3">
          <cell r="C3" t="str">
            <v>3.1.2</v>
          </cell>
        </row>
        <row r="4">
          <cell r="A4" t="str">
            <v>a. No cuenta con registros</v>
          </cell>
        </row>
        <row r="5">
          <cell r="A5" t="str">
            <v>b. Cuenta con libro contable</v>
          </cell>
        </row>
        <row r="6">
          <cell r="A6" t="str">
            <v>c. Cuenta con estados financieros</v>
          </cell>
        </row>
        <row r="7">
          <cell r="A7" t="str">
            <v>d. Cuenta con sistema contable</v>
          </cell>
        </row>
        <row r="8">
          <cell r="A8" t="str">
            <v>e. Cuenta con estados financieros o sistema contable y los utiliza para análisis y toma de decisiones</v>
          </cell>
        </row>
      </sheetData>
      <sheetData sheetId="5">
        <row r="112">
          <cell r="C112" t="str">
            <v>Viabilidad económica del Negocio</v>
          </cell>
        </row>
      </sheetData>
      <sheetData sheetId="6">
        <row r="1">
          <cell r="C1" t="str">
            <v>CONCEPTO</v>
          </cell>
        </row>
      </sheetData>
      <sheetData sheetId="7"/>
      <sheetData sheetId="8"/>
      <sheetData sheetId="9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1A09B-0310-45F4-BA64-B2AD7513BE08}">
  <sheetPr codeName="Hoja1">
    <pageSetUpPr fitToPage="1"/>
  </sheetPr>
  <dimension ref="A1:DP50"/>
  <sheetViews>
    <sheetView tabSelected="1" view="pageBreakPreview" zoomScaleNormal="100" zoomScaleSheetLayoutView="100" workbookViewId="0">
      <selection activeCell="H1" sqref="H1:V2"/>
    </sheetView>
  </sheetViews>
  <sheetFormatPr baseColWidth="10" defaultColWidth="11.42578125" defaultRowHeight="12.75" x14ac:dyDescent="0.2"/>
  <cols>
    <col min="1" max="2" width="3.7109375" style="5" customWidth="1"/>
    <col min="3" max="3" width="6.28515625" style="5" customWidth="1"/>
    <col min="4" max="8" width="5.7109375" style="5" customWidth="1"/>
    <col min="9" max="9" width="7.7109375" style="5" customWidth="1"/>
    <col min="10" max="10" width="8.28515625" style="5" customWidth="1"/>
    <col min="11" max="12" width="5.7109375" style="5" customWidth="1"/>
    <col min="13" max="13" width="8.42578125" style="5" customWidth="1"/>
    <col min="14" max="14" width="6.7109375" style="5" customWidth="1"/>
    <col min="15" max="16" width="9.28515625" style="5" customWidth="1"/>
    <col min="17" max="17" width="9" style="5" customWidth="1"/>
    <col min="18" max="22" width="5.7109375" style="5" customWidth="1"/>
    <col min="23" max="23" width="13.28515625" style="44" customWidth="1"/>
    <col min="24" max="24" width="14.7109375" style="44" customWidth="1"/>
    <col min="25" max="25" width="12.7109375" style="5" customWidth="1"/>
    <col min="26" max="26" width="2" style="5" customWidth="1"/>
    <col min="27" max="27" width="5.7109375" style="12" customWidth="1"/>
    <col min="28" max="51" width="11.42578125" style="20" customWidth="1"/>
    <col min="52" max="56" width="11.42578125" style="21" customWidth="1"/>
    <col min="57" max="16384" width="11.42578125" style="21"/>
  </cols>
  <sheetData>
    <row r="1" spans="1:120" s="4" customFormat="1" ht="15" customHeight="1" x14ac:dyDescent="0.25">
      <c r="A1" s="3"/>
      <c r="B1" s="103" t="s">
        <v>3</v>
      </c>
      <c r="C1" s="104"/>
      <c r="D1" s="104"/>
      <c r="E1" s="104"/>
      <c r="F1" s="104"/>
      <c r="G1" s="105"/>
      <c r="H1" s="112" t="s">
        <v>135</v>
      </c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6"/>
      <c r="X1" s="117"/>
      <c r="Y1" s="117"/>
      <c r="Z1" s="118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</row>
    <row r="2" spans="1:120" s="4" customFormat="1" ht="18.75" customHeight="1" x14ac:dyDescent="0.25">
      <c r="A2" s="3"/>
      <c r="B2" s="106"/>
      <c r="C2" s="107"/>
      <c r="D2" s="107"/>
      <c r="E2" s="107"/>
      <c r="F2" s="107"/>
      <c r="G2" s="108"/>
      <c r="H2" s="114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9"/>
      <c r="X2" s="120"/>
      <c r="Y2" s="120"/>
      <c r="Z2" s="12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</row>
    <row r="3" spans="1:120" s="4" customFormat="1" ht="15" customHeight="1" x14ac:dyDescent="0.25">
      <c r="A3" s="3"/>
      <c r="B3" s="109"/>
      <c r="C3" s="110"/>
      <c r="D3" s="110"/>
      <c r="E3" s="110"/>
      <c r="F3" s="110"/>
      <c r="G3" s="111"/>
      <c r="H3" s="125" t="s">
        <v>123</v>
      </c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2"/>
      <c r="X3" s="123"/>
      <c r="Y3" s="123"/>
      <c r="Z3" s="124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</row>
    <row r="4" spans="1:120" s="4" customFormat="1" ht="19.5" customHeight="1" x14ac:dyDescent="0.25">
      <c r="A4" s="3"/>
      <c r="B4" s="127" t="s">
        <v>122</v>
      </c>
      <c r="C4" s="128"/>
      <c r="D4" s="128"/>
      <c r="E4" s="128"/>
      <c r="F4" s="128"/>
      <c r="G4" s="129"/>
      <c r="H4" s="130" t="s">
        <v>124</v>
      </c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2" t="s">
        <v>121</v>
      </c>
      <c r="X4" s="133"/>
      <c r="Y4" s="133"/>
      <c r="Z4" s="134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</row>
    <row r="5" spans="1:120" s="5" customFormat="1" ht="63.6" customHeight="1" thickBot="1" x14ac:dyDescent="0.3">
      <c r="B5" s="135" t="e" vm="1">
        <v>#VALUE!</v>
      </c>
      <c r="C5" s="136"/>
      <c r="D5" s="136"/>
      <c r="E5" s="136"/>
      <c r="F5" s="136"/>
      <c r="G5" s="137"/>
      <c r="H5" s="138" t="s">
        <v>4</v>
      </c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40"/>
      <c r="W5" s="141" t="s">
        <v>5</v>
      </c>
      <c r="X5" s="142"/>
      <c r="Y5" s="142"/>
      <c r="Z5" s="143"/>
    </row>
    <row r="6" spans="1:120" s="6" customFormat="1" ht="9.75" customHeight="1" thickBot="1" x14ac:dyDescent="0.3"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40"/>
      <c r="X6" s="40"/>
      <c r="Y6" s="7"/>
      <c r="Z6" s="7"/>
      <c r="AA6" s="7"/>
      <c r="AB6" s="7"/>
      <c r="AC6" s="7"/>
      <c r="AD6" s="7"/>
      <c r="AN6" s="8"/>
    </row>
    <row r="7" spans="1:120" s="5" customFormat="1" ht="5.0999999999999996" customHeight="1" x14ac:dyDescent="0.25">
      <c r="A7" s="7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41"/>
      <c r="X7" s="41"/>
      <c r="Y7" s="10"/>
      <c r="Z7" s="11"/>
      <c r="AA7" s="12"/>
      <c r="AB7" s="12"/>
      <c r="AC7" s="13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</row>
    <row r="8" spans="1:120" s="5" customFormat="1" ht="38.25" customHeight="1" x14ac:dyDescent="0.25">
      <c r="A8" s="7"/>
      <c r="B8" s="14"/>
      <c r="C8" s="91" t="s">
        <v>6</v>
      </c>
      <c r="D8" s="91"/>
      <c r="E8" s="91"/>
      <c r="F8" s="91"/>
      <c r="G8" s="91"/>
      <c r="H8" s="92"/>
      <c r="I8" s="92"/>
      <c r="J8" s="92"/>
      <c r="K8" s="92"/>
      <c r="L8" s="92"/>
      <c r="M8" s="92"/>
      <c r="N8" s="92"/>
      <c r="O8" s="92"/>
      <c r="P8" s="15"/>
      <c r="Q8" s="91" t="s">
        <v>7</v>
      </c>
      <c r="R8" s="91"/>
      <c r="S8" s="91"/>
      <c r="T8" s="92"/>
      <c r="U8" s="92"/>
      <c r="V8" s="92"/>
      <c r="W8" s="92"/>
      <c r="X8" s="92"/>
      <c r="Y8" s="92"/>
      <c r="Z8" s="16"/>
      <c r="AA8" s="12"/>
      <c r="AB8" s="12"/>
      <c r="AC8" s="13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</row>
    <row r="9" spans="1:120" s="5" customFormat="1" ht="4.9000000000000004" customHeight="1" thickBot="1" x14ac:dyDescent="0.3">
      <c r="A9" s="7"/>
      <c r="B9" s="14"/>
      <c r="C9" s="35"/>
      <c r="D9" s="35"/>
      <c r="E9" s="35"/>
      <c r="F9" s="35"/>
      <c r="G9" s="35"/>
      <c r="H9" s="36"/>
      <c r="I9" s="36"/>
      <c r="J9" s="36"/>
      <c r="K9" s="36"/>
      <c r="L9" s="36"/>
      <c r="M9" s="36"/>
      <c r="N9" s="36"/>
      <c r="O9" s="36"/>
      <c r="P9" s="15"/>
      <c r="Q9" s="35"/>
      <c r="R9" s="35"/>
      <c r="S9" s="35"/>
      <c r="T9" s="36"/>
      <c r="U9" s="36"/>
      <c r="V9" s="36"/>
      <c r="W9" s="42"/>
      <c r="X9" s="42"/>
      <c r="Y9" s="36"/>
      <c r="Z9" s="16"/>
      <c r="AA9" s="12"/>
      <c r="AB9" s="12"/>
      <c r="AC9" s="13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</row>
    <row r="10" spans="1:120" ht="5.0999999999999996" customHeight="1" x14ac:dyDescent="0.2">
      <c r="A10" s="7"/>
      <c r="B10" s="1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41"/>
      <c r="X10" s="41"/>
      <c r="Y10" s="10"/>
      <c r="Z10" s="11"/>
    </row>
    <row r="11" spans="1:120" ht="20.45" customHeight="1" x14ac:dyDescent="0.2">
      <c r="A11" s="7"/>
      <c r="B11" s="22"/>
      <c r="C11" s="93" t="s">
        <v>125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16"/>
    </row>
    <row r="12" spans="1:120" s="28" customFormat="1" ht="22.15" customHeight="1" x14ac:dyDescent="0.25">
      <c r="A12" s="23"/>
      <c r="B12" s="22"/>
      <c r="C12" s="93" t="s">
        <v>22</v>
      </c>
      <c r="D12" s="93"/>
      <c r="E12" s="93"/>
      <c r="F12" s="93"/>
      <c r="G12" s="93"/>
      <c r="H12" s="93"/>
      <c r="I12" s="93"/>
      <c r="J12" s="93"/>
      <c r="K12" s="93"/>
      <c r="L12" s="93"/>
      <c r="M12" s="94" t="s">
        <v>8</v>
      </c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6"/>
      <c r="Z12" s="16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</row>
    <row r="13" spans="1:120" ht="34.15" customHeight="1" x14ac:dyDescent="0.2">
      <c r="A13" s="7"/>
      <c r="B13" s="22"/>
      <c r="C13" s="97" t="s">
        <v>25</v>
      </c>
      <c r="D13" s="98"/>
      <c r="E13" s="98"/>
      <c r="F13" s="98"/>
      <c r="G13" s="98"/>
      <c r="H13" s="98"/>
      <c r="I13" s="98"/>
      <c r="J13" s="98"/>
      <c r="K13" s="98"/>
      <c r="L13" s="99"/>
      <c r="M13" s="100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2"/>
      <c r="Z13" s="16"/>
    </row>
    <row r="14" spans="1:120" ht="45" customHeight="1" x14ac:dyDescent="0.2">
      <c r="A14" s="7"/>
      <c r="B14" s="22"/>
      <c r="C14" s="97" t="s">
        <v>26</v>
      </c>
      <c r="D14" s="98"/>
      <c r="E14" s="98"/>
      <c r="F14" s="98"/>
      <c r="G14" s="98"/>
      <c r="H14" s="98"/>
      <c r="I14" s="98"/>
      <c r="J14" s="98"/>
      <c r="K14" s="98"/>
      <c r="L14" s="99"/>
      <c r="M14" s="43"/>
      <c r="N14" s="145" t="s">
        <v>27</v>
      </c>
      <c r="O14" s="145"/>
      <c r="P14" s="145"/>
      <c r="Q14" s="146"/>
      <c r="R14" s="147"/>
      <c r="S14" s="148"/>
      <c r="T14" s="149" t="s">
        <v>126</v>
      </c>
      <c r="U14" s="145"/>
      <c r="V14" s="146"/>
      <c r="W14" s="100"/>
      <c r="X14" s="101"/>
      <c r="Y14" s="102"/>
      <c r="Z14" s="16"/>
    </row>
    <row r="15" spans="1:120" ht="49.5" customHeight="1" x14ac:dyDescent="0.2">
      <c r="A15" s="7"/>
      <c r="B15" s="22"/>
      <c r="C15" s="97" t="s">
        <v>127</v>
      </c>
      <c r="D15" s="98"/>
      <c r="E15" s="98"/>
      <c r="F15" s="98"/>
      <c r="G15" s="98"/>
      <c r="H15" s="98"/>
      <c r="I15" s="98"/>
      <c r="J15" s="98"/>
      <c r="K15" s="98"/>
      <c r="L15" s="99"/>
      <c r="M15" s="43"/>
      <c r="N15" s="149" t="s">
        <v>128</v>
      </c>
      <c r="O15" s="145"/>
      <c r="P15" s="145"/>
      <c r="Q15" s="146"/>
      <c r="R15" s="100"/>
      <c r="S15" s="102"/>
      <c r="T15" s="149" t="s">
        <v>49</v>
      </c>
      <c r="U15" s="145"/>
      <c r="V15" s="146"/>
      <c r="W15" s="45"/>
      <c r="X15" s="59" t="s">
        <v>30</v>
      </c>
      <c r="Y15" s="43"/>
      <c r="Z15" s="16"/>
    </row>
    <row r="16" spans="1:120" ht="46.5" customHeight="1" x14ac:dyDescent="0.2">
      <c r="A16" s="7"/>
      <c r="B16" s="22"/>
      <c r="C16" s="97" t="s">
        <v>28</v>
      </c>
      <c r="D16" s="98"/>
      <c r="E16" s="98"/>
      <c r="F16" s="98"/>
      <c r="G16" s="98"/>
      <c r="H16" s="98"/>
      <c r="I16" s="98"/>
      <c r="J16" s="98"/>
      <c r="K16" s="98"/>
      <c r="L16" s="99"/>
      <c r="M16" s="100" t="s">
        <v>44</v>
      </c>
      <c r="N16" s="101"/>
      <c r="O16" s="101"/>
      <c r="P16" s="101"/>
      <c r="Q16" s="102"/>
      <c r="R16" s="149" t="s">
        <v>7</v>
      </c>
      <c r="S16" s="145"/>
      <c r="T16" s="146"/>
      <c r="U16" s="100"/>
      <c r="V16" s="101"/>
      <c r="W16" s="101"/>
      <c r="X16" s="101"/>
      <c r="Y16" s="102"/>
      <c r="Z16" s="16"/>
    </row>
    <row r="17" spans="1:51" s="28" customFormat="1" ht="31.9" customHeight="1" x14ac:dyDescent="0.25">
      <c r="A17" s="23"/>
      <c r="B17" s="22"/>
      <c r="C17" s="97" t="s">
        <v>56</v>
      </c>
      <c r="D17" s="98"/>
      <c r="E17" s="98"/>
      <c r="F17" s="98"/>
      <c r="G17" s="98"/>
      <c r="H17" s="98"/>
      <c r="I17" s="98"/>
      <c r="J17" s="98"/>
      <c r="K17" s="98"/>
      <c r="L17" s="99"/>
      <c r="M17" s="43"/>
      <c r="N17" s="150" t="s">
        <v>57</v>
      </c>
      <c r="O17" s="150"/>
      <c r="P17" s="150"/>
      <c r="Q17" s="100"/>
      <c r="R17" s="101"/>
      <c r="S17" s="101"/>
      <c r="T17" s="101"/>
      <c r="U17" s="150" t="s">
        <v>129</v>
      </c>
      <c r="V17" s="150"/>
      <c r="W17" s="150"/>
      <c r="X17" s="100"/>
      <c r="Y17" s="102"/>
      <c r="Z17" s="16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</row>
    <row r="18" spans="1:51" ht="19.149999999999999" customHeight="1" x14ac:dyDescent="0.2">
      <c r="A18" s="7"/>
      <c r="B18" s="22"/>
      <c r="C18" s="144" t="s">
        <v>59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6"/>
    </row>
    <row r="19" spans="1:51" ht="31.15" customHeight="1" x14ac:dyDescent="0.2">
      <c r="A19" s="7"/>
      <c r="B19" s="24"/>
      <c r="C19" s="144" t="s">
        <v>22</v>
      </c>
      <c r="D19" s="144"/>
      <c r="E19" s="144"/>
      <c r="F19" s="144"/>
      <c r="G19" s="144"/>
      <c r="H19" s="144"/>
      <c r="I19" s="144"/>
      <c r="J19" s="144"/>
      <c r="K19" s="144"/>
      <c r="L19" s="144"/>
      <c r="M19" s="144" t="s">
        <v>0</v>
      </c>
      <c r="N19" s="144"/>
      <c r="O19" s="144"/>
      <c r="P19" s="144"/>
      <c r="Q19" s="144"/>
      <c r="R19" s="144" t="s">
        <v>9</v>
      </c>
      <c r="S19" s="144"/>
      <c r="T19" s="144"/>
      <c r="U19" s="144"/>
      <c r="V19" s="144"/>
      <c r="W19" s="144" t="s">
        <v>1</v>
      </c>
      <c r="X19" s="144"/>
      <c r="Y19" s="25" t="s">
        <v>10</v>
      </c>
      <c r="Z19" s="26"/>
    </row>
    <row r="20" spans="1:51" s="28" customFormat="1" ht="48.6" customHeight="1" x14ac:dyDescent="0.25">
      <c r="A20" s="23"/>
      <c r="B20" s="22"/>
      <c r="C20" s="37" t="s">
        <v>58</v>
      </c>
      <c r="D20" s="151" t="s">
        <v>62</v>
      </c>
      <c r="E20" s="151"/>
      <c r="F20" s="151"/>
      <c r="G20" s="151"/>
      <c r="H20" s="151"/>
      <c r="I20" s="151"/>
      <c r="J20" s="151"/>
      <c r="K20" s="151"/>
      <c r="L20" s="151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3"/>
      <c r="X20" s="153"/>
      <c r="Y20" s="59" t="e">
        <f>VLOOKUP(M20,Opciones_Trazabilidad!E3:F6,2,TRUE)</f>
        <v>#N/A</v>
      </c>
      <c r="Z20" s="16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</row>
    <row r="21" spans="1:51" ht="31.9" customHeight="1" x14ac:dyDescent="0.2">
      <c r="A21" s="7"/>
      <c r="B21" s="22"/>
      <c r="C21" s="37" t="s">
        <v>60</v>
      </c>
      <c r="D21" s="151" t="s">
        <v>63</v>
      </c>
      <c r="E21" s="151"/>
      <c r="F21" s="151"/>
      <c r="G21" s="151"/>
      <c r="H21" s="151"/>
      <c r="I21" s="151"/>
      <c r="J21" s="151"/>
      <c r="K21" s="151"/>
      <c r="L21" s="151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3"/>
      <c r="X21" s="153"/>
      <c r="Y21" s="59" t="e">
        <f>VLOOKUP(M21,Opciones_Trazabilidad!H3:I5,2,TRUE)</f>
        <v>#N/A</v>
      </c>
      <c r="Z21" s="16"/>
    </row>
    <row r="22" spans="1:51" ht="34.15" customHeight="1" x14ac:dyDescent="0.2">
      <c r="A22" s="7"/>
      <c r="B22" s="22"/>
      <c r="C22" s="37" t="s">
        <v>61</v>
      </c>
      <c r="D22" s="151" t="s">
        <v>64</v>
      </c>
      <c r="E22" s="151"/>
      <c r="F22" s="151"/>
      <c r="G22" s="151"/>
      <c r="H22" s="151"/>
      <c r="I22" s="151"/>
      <c r="J22" s="151"/>
      <c r="K22" s="151"/>
      <c r="L22" s="151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3"/>
      <c r="X22" s="153"/>
      <c r="Y22" s="59" t="e">
        <f>VLOOKUP(M22,Opciones_Trazabilidad!K3:L6,2,TRUE)</f>
        <v>#N/A</v>
      </c>
      <c r="Z22" s="16"/>
    </row>
    <row r="23" spans="1:51" ht="19.149999999999999" customHeight="1" x14ac:dyDescent="0.2">
      <c r="A23" s="7"/>
      <c r="B23" s="22"/>
      <c r="C23" s="144" t="s">
        <v>82</v>
      </c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6"/>
    </row>
    <row r="24" spans="1:51" s="28" customFormat="1" ht="30.6" customHeight="1" x14ac:dyDescent="0.25">
      <c r="A24" s="23"/>
      <c r="B24" s="24"/>
      <c r="C24" s="144" t="s">
        <v>22</v>
      </c>
      <c r="D24" s="144"/>
      <c r="E24" s="144"/>
      <c r="F24" s="144"/>
      <c r="G24" s="144"/>
      <c r="H24" s="144"/>
      <c r="I24" s="144"/>
      <c r="J24" s="144"/>
      <c r="K24" s="144"/>
      <c r="L24" s="144"/>
      <c r="M24" s="144" t="s">
        <v>8</v>
      </c>
      <c r="N24" s="144"/>
      <c r="O24" s="144"/>
      <c r="P24" s="144"/>
      <c r="Q24" s="144"/>
      <c r="R24" s="144" t="s">
        <v>9</v>
      </c>
      <c r="S24" s="144"/>
      <c r="T24" s="144"/>
      <c r="U24" s="144"/>
      <c r="V24" s="144"/>
      <c r="W24" s="144" t="s">
        <v>1</v>
      </c>
      <c r="X24" s="144"/>
      <c r="Y24" s="25" t="s">
        <v>10</v>
      </c>
      <c r="Z24" s="26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</row>
    <row r="25" spans="1:51" ht="63.6" customHeight="1" x14ac:dyDescent="0.2">
      <c r="A25" s="7"/>
      <c r="B25" s="22"/>
      <c r="C25" s="37" t="s">
        <v>130</v>
      </c>
      <c r="D25" s="151" t="s">
        <v>117</v>
      </c>
      <c r="E25" s="151"/>
      <c r="F25" s="151"/>
      <c r="G25" s="151"/>
      <c r="H25" s="151"/>
      <c r="I25" s="151"/>
      <c r="J25" s="151"/>
      <c r="K25" s="151"/>
      <c r="L25" s="151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3"/>
      <c r="X25" s="153"/>
      <c r="Y25" s="59" t="e">
        <f>VLOOKUP(M25,Opciones_Trazabilidad!N3:O6,2,TRUE)</f>
        <v>#N/A</v>
      </c>
      <c r="Z25" s="16"/>
    </row>
    <row r="26" spans="1:51" s="12" customFormat="1" ht="31.15" customHeight="1" x14ac:dyDescent="0.2">
      <c r="A26" s="7"/>
      <c r="B26" s="22"/>
      <c r="C26" s="37" t="s">
        <v>131</v>
      </c>
      <c r="D26" s="151" t="s">
        <v>89</v>
      </c>
      <c r="E26" s="151"/>
      <c r="F26" s="151"/>
      <c r="G26" s="151"/>
      <c r="H26" s="151"/>
      <c r="I26" s="151"/>
      <c r="J26" s="151"/>
      <c r="K26" s="151"/>
      <c r="L26" s="151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3"/>
      <c r="X26" s="153"/>
      <c r="Y26" s="59" t="e">
        <f>VLOOKUP(M26,Opciones_Trazabilidad!Q3:R6,2,TRUE)</f>
        <v>#N/A</v>
      </c>
      <c r="Z26" s="16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</row>
    <row r="27" spans="1:51" s="20" customFormat="1" ht="18.600000000000001" customHeight="1" x14ac:dyDescent="0.2">
      <c r="A27" s="7"/>
      <c r="B27" s="22"/>
      <c r="C27" s="144" t="s">
        <v>94</v>
      </c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6"/>
      <c r="AA27" s="12"/>
    </row>
    <row r="28" spans="1:51" s="20" customFormat="1" ht="26.45" customHeight="1" x14ac:dyDescent="0.2">
      <c r="A28" s="7"/>
      <c r="B28" s="24"/>
      <c r="C28" s="144" t="s">
        <v>22</v>
      </c>
      <c r="D28" s="144"/>
      <c r="E28" s="144"/>
      <c r="F28" s="144"/>
      <c r="G28" s="144"/>
      <c r="H28" s="144"/>
      <c r="I28" s="144"/>
      <c r="J28" s="144"/>
      <c r="K28" s="144"/>
      <c r="L28" s="144"/>
      <c r="M28" s="144" t="s">
        <v>8</v>
      </c>
      <c r="N28" s="144"/>
      <c r="O28" s="144"/>
      <c r="P28" s="144"/>
      <c r="Q28" s="144"/>
      <c r="R28" s="144" t="s">
        <v>9</v>
      </c>
      <c r="S28" s="144"/>
      <c r="T28" s="144"/>
      <c r="U28" s="144"/>
      <c r="V28" s="144"/>
      <c r="W28" s="144" t="s">
        <v>1</v>
      </c>
      <c r="X28" s="144"/>
      <c r="Y28" s="25" t="s">
        <v>10</v>
      </c>
      <c r="Z28" s="26"/>
      <c r="AA28" s="12"/>
    </row>
    <row r="29" spans="1:51" s="20" customFormat="1" ht="99" customHeight="1" x14ac:dyDescent="0.2">
      <c r="A29" s="7"/>
      <c r="B29" s="22"/>
      <c r="C29" s="37" t="s">
        <v>132</v>
      </c>
      <c r="D29" s="151" t="s">
        <v>95</v>
      </c>
      <c r="E29" s="151"/>
      <c r="F29" s="151"/>
      <c r="G29" s="151"/>
      <c r="H29" s="151"/>
      <c r="I29" s="151"/>
      <c r="J29" s="151"/>
      <c r="K29" s="151"/>
      <c r="L29" s="151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3"/>
      <c r="X29" s="153"/>
      <c r="Y29" s="59" t="e">
        <f>VLOOKUP(M29,Opciones_Trazabilidad!T3:U5,2,TRUE)</f>
        <v>#N/A</v>
      </c>
      <c r="Z29" s="16"/>
      <c r="AA29" s="12"/>
      <c r="AM29" s="20" t="e">
        <f>+#REF!</f>
        <v>#REF!</v>
      </c>
      <c r="AN29" s="31" t="e">
        <f>+#REF!</f>
        <v>#REF!</v>
      </c>
    </row>
    <row r="30" spans="1:51" s="20" customFormat="1" ht="51.6" customHeight="1" x14ac:dyDescent="0.2">
      <c r="A30" s="7"/>
      <c r="B30" s="22"/>
      <c r="C30" s="37" t="s">
        <v>133</v>
      </c>
      <c r="D30" s="151" t="s">
        <v>96</v>
      </c>
      <c r="E30" s="151"/>
      <c r="F30" s="151"/>
      <c r="G30" s="151"/>
      <c r="H30" s="151"/>
      <c r="I30" s="151"/>
      <c r="J30" s="151"/>
      <c r="K30" s="151"/>
      <c r="L30" s="151"/>
      <c r="M30" s="195"/>
      <c r="N30" s="195"/>
      <c r="O30" s="195"/>
      <c r="P30" s="195"/>
      <c r="Q30" s="195"/>
      <c r="R30" s="152"/>
      <c r="S30" s="152"/>
      <c r="T30" s="152"/>
      <c r="U30" s="152"/>
      <c r="V30" s="152"/>
      <c r="W30" s="153"/>
      <c r="X30" s="153"/>
      <c r="Y30" s="59" t="e">
        <f>VLOOKUP(M30,Opciones_Trazabilidad!W3:X6,2,TRUE)</f>
        <v>#N/A</v>
      </c>
      <c r="Z30" s="16"/>
      <c r="AA30" s="12"/>
      <c r="AN30" s="31"/>
    </row>
    <row r="31" spans="1:51" s="20" customFormat="1" ht="16.899999999999999" customHeight="1" x14ac:dyDescent="0.2">
      <c r="A31" s="7"/>
      <c r="B31" s="22"/>
      <c r="C31" s="144" t="s">
        <v>103</v>
      </c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6"/>
      <c r="AA31" s="12"/>
      <c r="AD31" s="31"/>
      <c r="AM31" s="20" t="e">
        <f>+#REF!</f>
        <v>#REF!</v>
      </c>
      <c r="AN31" s="31" t="e">
        <f>+#REF!</f>
        <v>#REF!</v>
      </c>
    </row>
    <row r="32" spans="1:51" s="20" customFormat="1" ht="29.45" customHeight="1" x14ac:dyDescent="0.2">
      <c r="A32" s="7"/>
      <c r="B32" s="24"/>
      <c r="C32" s="144" t="s">
        <v>22</v>
      </c>
      <c r="D32" s="144"/>
      <c r="E32" s="144"/>
      <c r="F32" s="144"/>
      <c r="G32" s="144"/>
      <c r="H32" s="144"/>
      <c r="I32" s="144"/>
      <c r="J32" s="144"/>
      <c r="K32" s="144"/>
      <c r="L32" s="144"/>
      <c r="M32" s="144" t="s">
        <v>8</v>
      </c>
      <c r="N32" s="144"/>
      <c r="O32" s="144"/>
      <c r="P32" s="144"/>
      <c r="Q32" s="144"/>
      <c r="R32" s="144" t="s">
        <v>9</v>
      </c>
      <c r="S32" s="144"/>
      <c r="T32" s="144"/>
      <c r="U32" s="144"/>
      <c r="V32" s="144"/>
      <c r="W32" s="144" t="s">
        <v>1</v>
      </c>
      <c r="X32" s="144"/>
      <c r="Y32" s="25" t="s">
        <v>10</v>
      </c>
      <c r="Z32" s="26"/>
      <c r="AA32" s="12"/>
      <c r="AD32" s="31"/>
    </row>
    <row r="33" spans="1:30" s="20" customFormat="1" ht="85.5" customHeight="1" x14ac:dyDescent="0.2">
      <c r="A33" s="7"/>
      <c r="B33" s="22"/>
      <c r="C33" s="37" t="s">
        <v>134</v>
      </c>
      <c r="D33" s="151" t="s">
        <v>104</v>
      </c>
      <c r="E33" s="151"/>
      <c r="F33" s="151"/>
      <c r="G33" s="151"/>
      <c r="H33" s="151"/>
      <c r="I33" s="151"/>
      <c r="J33" s="151"/>
      <c r="K33" s="151"/>
      <c r="L33" s="151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3"/>
      <c r="X33" s="153"/>
      <c r="Y33" s="59" t="e">
        <f>VLOOKUP(M33,Opciones_Trazabilidad!Y3:Z6,2,TRUE)</f>
        <v>#N/A</v>
      </c>
      <c r="Z33" s="16"/>
      <c r="AA33" s="12"/>
    </row>
    <row r="34" spans="1:30" s="20" customFormat="1" ht="9.6" customHeight="1" thickBot="1" x14ac:dyDescent="0.25">
      <c r="A34" s="7"/>
      <c r="B34" s="29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30"/>
      <c r="X34" s="30"/>
      <c r="Y34" s="17"/>
      <c r="Z34" s="18"/>
      <c r="AA34" s="12"/>
    </row>
    <row r="35" spans="1:30" s="20" customFormat="1" ht="7.5" customHeight="1" thickBot="1" x14ac:dyDescent="0.25">
      <c r="A35" s="7"/>
      <c r="B35" s="1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41"/>
      <c r="X35" s="41"/>
      <c r="Y35" s="10"/>
      <c r="Z35" s="11"/>
      <c r="AA35" s="12"/>
    </row>
    <row r="36" spans="1:30" s="20" customFormat="1" ht="20.45" customHeight="1" x14ac:dyDescent="0.2">
      <c r="A36" s="7"/>
      <c r="B36" s="22"/>
      <c r="C36" s="156" t="s">
        <v>55</v>
      </c>
      <c r="D36" s="157"/>
      <c r="E36" s="157"/>
      <c r="F36" s="157"/>
      <c r="G36" s="157"/>
      <c r="H36" s="157"/>
      <c r="I36" s="157"/>
      <c r="J36" s="157"/>
      <c r="K36" s="158"/>
      <c r="L36" s="57"/>
      <c r="M36" s="57"/>
      <c r="N36" s="7"/>
      <c r="O36" s="7"/>
      <c r="P36" s="7"/>
      <c r="Q36" s="7"/>
      <c r="R36" s="7"/>
      <c r="S36" s="7"/>
      <c r="T36" s="7"/>
      <c r="U36" s="7"/>
      <c r="V36" s="7"/>
      <c r="W36" s="40"/>
      <c r="X36" s="40"/>
      <c r="Y36" s="7"/>
      <c r="Z36" s="16"/>
      <c r="AA36" s="12"/>
    </row>
    <row r="37" spans="1:30" s="20" customFormat="1" ht="20.45" customHeight="1" x14ac:dyDescent="0.2">
      <c r="A37" s="7"/>
      <c r="B37" s="22"/>
      <c r="C37" s="155" t="s">
        <v>115</v>
      </c>
      <c r="D37" s="151"/>
      <c r="E37" s="151"/>
      <c r="F37" s="151"/>
      <c r="G37" s="151"/>
      <c r="H37" s="151"/>
      <c r="I37" s="151"/>
      <c r="J37" s="151"/>
      <c r="K37" s="58" t="e">
        <f>(Y20+Y21+Y22)/100</f>
        <v>#N/A</v>
      </c>
      <c r="L37" s="15"/>
      <c r="N37" s="21"/>
      <c r="O37" s="21"/>
      <c r="P37" s="21"/>
      <c r="Q37" s="21"/>
      <c r="R37" s="44"/>
      <c r="S37" s="154"/>
      <c r="T37" s="154"/>
      <c r="U37" s="154"/>
      <c r="V37" s="154"/>
      <c r="W37" s="154"/>
      <c r="X37" s="154"/>
      <c r="Y37" s="21"/>
      <c r="Z37" s="16"/>
      <c r="AA37" s="12"/>
    </row>
    <row r="38" spans="1:30" s="20" customFormat="1" ht="20.45" customHeight="1" x14ac:dyDescent="0.2">
      <c r="A38" s="7"/>
      <c r="B38" s="22"/>
      <c r="C38" s="155" t="s">
        <v>116</v>
      </c>
      <c r="D38" s="151"/>
      <c r="E38" s="151"/>
      <c r="F38" s="151"/>
      <c r="G38" s="151"/>
      <c r="H38" s="151"/>
      <c r="I38" s="151"/>
      <c r="J38" s="151"/>
      <c r="K38" s="58" t="e">
        <f>(Y25+Y26)/100</f>
        <v>#N/A</v>
      </c>
      <c r="L38" s="15"/>
      <c r="N38" s="21"/>
      <c r="O38" s="21"/>
      <c r="P38" s="21"/>
      <c r="Q38" s="21"/>
      <c r="R38" s="44"/>
      <c r="S38" s="154"/>
      <c r="T38" s="154"/>
      <c r="U38" s="154"/>
      <c r="V38" s="154"/>
      <c r="W38" s="154"/>
      <c r="X38" s="154"/>
      <c r="Y38" s="21"/>
      <c r="Z38" s="16"/>
      <c r="AA38" s="12"/>
    </row>
    <row r="39" spans="1:30" s="20" customFormat="1" ht="20.45" customHeight="1" x14ac:dyDescent="0.2">
      <c r="A39" s="7"/>
      <c r="B39" s="22"/>
      <c r="C39" s="155" t="s">
        <v>94</v>
      </c>
      <c r="D39" s="151"/>
      <c r="E39" s="151"/>
      <c r="F39" s="151"/>
      <c r="G39" s="151"/>
      <c r="H39" s="151"/>
      <c r="I39" s="151"/>
      <c r="J39" s="151"/>
      <c r="K39" s="58" t="e">
        <f>(Y29+Y30)/100</f>
        <v>#N/A</v>
      </c>
      <c r="L39" s="15"/>
      <c r="N39" s="7"/>
      <c r="O39" s="7"/>
      <c r="P39" s="7"/>
      <c r="Q39" s="7"/>
      <c r="R39" s="7"/>
      <c r="S39" s="154"/>
      <c r="T39" s="154"/>
      <c r="U39" s="154"/>
      <c r="V39" s="154"/>
      <c r="W39" s="154"/>
      <c r="X39" s="154"/>
      <c r="Y39" s="7"/>
      <c r="Z39" s="32"/>
      <c r="AA39" s="12"/>
    </row>
    <row r="40" spans="1:30" s="20" customFormat="1" ht="20.45" customHeight="1" thickBot="1" x14ac:dyDescent="0.25">
      <c r="A40" s="7"/>
      <c r="B40" s="22"/>
      <c r="C40" s="167" t="s">
        <v>103</v>
      </c>
      <c r="D40" s="168"/>
      <c r="E40" s="168"/>
      <c r="F40" s="168"/>
      <c r="G40" s="168"/>
      <c r="H40" s="168"/>
      <c r="I40" s="168"/>
      <c r="J40" s="168"/>
      <c r="K40" s="87" t="e">
        <f>Y33/100</f>
        <v>#N/A</v>
      </c>
      <c r="L40" s="15"/>
      <c r="N40" s="7"/>
      <c r="O40" s="7"/>
      <c r="P40" s="7"/>
      <c r="Q40" s="7"/>
      <c r="R40" s="7"/>
      <c r="S40" s="7"/>
      <c r="T40" s="7"/>
      <c r="U40" s="7"/>
      <c r="V40" s="7"/>
      <c r="W40" s="40"/>
      <c r="X40" s="40"/>
      <c r="Y40" s="7"/>
      <c r="Z40" s="32"/>
      <c r="AA40" s="12"/>
    </row>
    <row r="41" spans="1:30" s="20" customFormat="1" ht="19.899999999999999" customHeight="1" thickBot="1" x14ac:dyDescent="0.25">
      <c r="A41" s="7"/>
      <c r="B41" s="22"/>
      <c r="C41" s="169" t="s">
        <v>11</v>
      </c>
      <c r="D41" s="170"/>
      <c r="E41" s="170"/>
      <c r="F41" s="170"/>
      <c r="G41" s="170"/>
      <c r="H41" s="170"/>
      <c r="I41" s="170"/>
      <c r="J41" s="170"/>
      <c r="K41" s="171"/>
      <c r="L41" s="7"/>
      <c r="M41" s="7"/>
      <c r="N41" s="159" t="s">
        <v>12</v>
      </c>
      <c r="O41" s="160"/>
      <c r="P41" s="160"/>
      <c r="Q41" s="160"/>
      <c r="R41" s="163" t="e">
        <f>IF(C42&gt;=0.42,"Cuenta con procesos de trazabilidad establecidos",
IF(AND(C42&lt;0.42,C42&gt;=0.23),"Apto con compromiso de adopción de los procesos trazabilidad",
IF(C42&lt;0.23,"No cuenta con procesos de trazabilidad establecidos",
"No aplica")))</f>
        <v>#N/A</v>
      </c>
      <c r="S41" s="163"/>
      <c r="T41" s="163"/>
      <c r="U41" s="163"/>
      <c r="V41" s="163"/>
      <c r="W41" s="163"/>
      <c r="X41" s="163"/>
      <c r="Y41" s="164"/>
      <c r="Z41" s="32"/>
      <c r="AA41" s="12"/>
    </row>
    <row r="42" spans="1:30" s="20" customFormat="1" ht="24.6" customHeight="1" thickBot="1" x14ac:dyDescent="0.25">
      <c r="A42" s="7"/>
      <c r="B42" s="22"/>
      <c r="C42" s="172" t="e">
        <f>SUM(K37:K40)</f>
        <v>#N/A</v>
      </c>
      <c r="D42" s="173"/>
      <c r="E42" s="173"/>
      <c r="F42" s="173"/>
      <c r="G42" s="173"/>
      <c r="H42" s="173"/>
      <c r="I42" s="173"/>
      <c r="J42" s="173"/>
      <c r="K42" s="174"/>
      <c r="L42" s="5"/>
      <c r="M42" s="5"/>
      <c r="N42" s="161"/>
      <c r="O42" s="162"/>
      <c r="P42" s="162"/>
      <c r="Q42" s="162"/>
      <c r="R42" s="165"/>
      <c r="S42" s="165"/>
      <c r="T42" s="165"/>
      <c r="U42" s="165"/>
      <c r="V42" s="165"/>
      <c r="W42" s="165"/>
      <c r="X42" s="165"/>
      <c r="Y42" s="166"/>
      <c r="Z42" s="32"/>
      <c r="AA42" s="12"/>
    </row>
    <row r="43" spans="1:30" s="20" customFormat="1" ht="17.25" thickBot="1" x14ac:dyDescent="0.25">
      <c r="A43" s="5"/>
      <c r="B43" s="22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40"/>
      <c r="X43" s="40"/>
      <c r="Y43" s="7"/>
      <c r="Z43" s="32"/>
      <c r="AA43" s="12"/>
      <c r="AC43" s="34"/>
      <c r="AD43" s="34"/>
    </row>
    <row r="44" spans="1:30" ht="15.6" customHeight="1" thickBot="1" x14ac:dyDescent="0.25">
      <c r="B44" s="22"/>
      <c r="C44" s="175" t="s">
        <v>13</v>
      </c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32"/>
    </row>
    <row r="45" spans="1:30" ht="21" customHeight="1" x14ac:dyDescent="0.2">
      <c r="B45" s="22"/>
      <c r="C45" s="189" t="s">
        <v>14</v>
      </c>
      <c r="D45" s="190"/>
      <c r="E45" s="190"/>
      <c r="F45" s="191"/>
      <c r="G45" s="191"/>
      <c r="H45" s="191"/>
      <c r="I45" s="191"/>
      <c r="J45" s="191"/>
      <c r="K45" s="191"/>
      <c r="L45" s="191"/>
      <c r="M45" s="191"/>
      <c r="N45" s="191"/>
      <c r="O45" s="192" t="s">
        <v>15</v>
      </c>
      <c r="P45" s="192"/>
      <c r="Q45" s="193"/>
      <c r="R45" s="193"/>
      <c r="S45" s="193"/>
      <c r="T45" s="193"/>
      <c r="U45" s="193"/>
      <c r="V45" s="193"/>
      <c r="W45" s="193"/>
      <c r="X45" s="193"/>
      <c r="Y45" s="194"/>
      <c r="Z45" s="32"/>
    </row>
    <row r="46" spans="1:30" ht="21" customHeight="1" x14ac:dyDescent="0.2">
      <c r="B46" s="22"/>
      <c r="C46" s="177" t="s">
        <v>16</v>
      </c>
      <c r="D46" s="178"/>
      <c r="E46" s="178"/>
      <c r="F46" s="179"/>
      <c r="G46" s="179"/>
      <c r="H46" s="179"/>
      <c r="I46" s="179"/>
      <c r="J46" s="179"/>
      <c r="K46" s="179"/>
      <c r="L46" s="179"/>
      <c r="M46" s="179"/>
      <c r="N46" s="179"/>
      <c r="O46" s="180" t="s">
        <v>17</v>
      </c>
      <c r="P46" s="180"/>
      <c r="Q46" s="181"/>
      <c r="R46" s="181"/>
      <c r="S46" s="181"/>
      <c r="T46" s="181"/>
      <c r="U46" s="181"/>
      <c r="V46" s="181"/>
      <c r="W46" s="181"/>
      <c r="X46" s="181"/>
      <c r="Y46" s="182"/>
      <c r="Z46" s="32"/>
    </row>
    <row r="47" spans="1:30" ht="21" customHeight="1" x14ac:dyDescent="0.2">
      <c r="B47" s="22"/>
      <c r="C47" s="177" t="s">
        <v>18</v>
      </c>
      <c r="D47" s="178"/>
      <c r="E47" s="178"/>
      <c r="F47" s="179"/>
      <c r="G47" s="179"/>
      <c r="H47" s="179"/>
      <c r="I47" s="179"/>
      <c r="J47" s="179"/>
      <c r="K47" s="179"/>
      <c r="L47" s="179"/>
      <c r="M47" s="179"/>
      <c r="N47" s="179"/>
      <c r="O47" s="180" t="s">
        <v>19</v>
      </c>
      <c r="P47" s="180"/>
      <c r="Q47" s="181"/>
      <c r="R47" s="181"/>
      <c r="S47" s="181"/>
      <c r="T47" s="181"/>
      <c r="U47" s="181"/>
      <c r="V47" s="181"/>
      <c r="W47" s="181"/>
      <c r="X47" s="181"/>
      <c r="Y47" s="182"/>
      <c r="Z47" s="32"/>
    </row>
    <row r="48" spans="1:30" ht="21" customHeight="1" thickBot="1" x14ac:dyDescent="0.25">
      <c r="B48" s="22"/>
      <c r="C48" s="183" t="s">
        <v>20</v>
      </c>
      <c r="D48" s="184"/>
      <c r="E48" s="184"/>
      <c r="F48" s="185"/>
      <c r="G48" s="185"/>
      <c r="H48" s="185"/>
      <c r="I48" s="185"/>
      <c r="J48" s="185"/>
      <c r="K48" s="185"/>
      <c r="L48" s="185"/>
      <c r="M48" s="185"/>
      <c r="N48" s="185"/>
      <c r="O48" s="186" t="s">
        <v>21</v>
      </c>
      <c r="P48" s="186"/>
      <c r="Q48" s="187"/>
      <c r="R48" s="187"/>
      <c r="S48" s="187"/>
      <c r="T48" s="187"/>
      <c r="U48" s="187"/>
      <c r="V48" s="187"/>
      <c r="W48" s="187"/>
      <c r="X48" s="187"/>
      <c r="Y48" s="188"/>
      <c r="Z48" s="32"/>
    </row>
    <row r="49" spans="2:26" ht="17.25" thickBot="1" x14ac:dyDescent="0.25">
      <c r="B49" s="29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30"/>
      <c r="X49" s="30"/>
      <c r="Y49" s="17"/>
      <c r="Z49" s="33"/>
    </row>
    <row r="50" spans="2:26" ht="16.5" x14ac:dyDescent="0.2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40"/>
      <c r="X50" s="40"/>
      <c r="Y50" s="7"/>
      <c r="Z50" s="7"/>
    </row>
  </sheetData>
  <sheetProtection algorithmName="SHA-512" hashValue="lL0T77l6fkWoeI/eflz2WtidOool5nN696RVHaWJuSi3jOrvg0l1U6WMKyfGGQGu3/6yHHuTqHyWOQjKr0llJQ==" saltValue="vClwXOIj+vakc/plgupxkw==" spinCount="100000" sheet="1" objects="1" scenarios="1"/>
  <dataConsolidate/>
  <mergeCells count="118">
    <mergeCell ref="D30:L30"/>
    <mergeCell ref="M30:Q30"/>
    <mergeCell ref="R30:V30"/>
    <mergeCell ref="W30:X30"/>
    <mergeCell ref="D26:L26"/>
    <mergeCell ref="M26:Q26"/>
    <mergeCell ref="R26:V26"/>
    <mergeCell ref="W26:X26"/>
    <mergeCell ref="C27:Y27"/>
    <mergeCell ref="C28:L28"/>
    <mergeCell ref="M28:Q28"/>
    <mergeCell ref="R28:V28"/>
    <mergeCell ref="W28:X28"/>
    <mergeCell ref="D29:L29"/>
    <mergeCell ref="M29:Q29"/>
    <mergeCell ref="R29:V29"/>
    <mergeCell ref="W29:X29"/>
    <mergeCell ref="C44:Y44"/>
    <mergeCell ref="C47:E47"/>
    <mergeCell ref="F47:N47"/>
    <mergeCell ref="O47:P47"/>
    <mergeCell ref="Q47:Y47"/>
    <mergeCell ref="C48:E48"/>
    <mergeCell ref="F48:N48"/>
    <mergeCell ref="O48:P48"/>
    <mergeCell ref="Q48:Y48"/>
    <mergeCell ref="C45:E45"/>
    <mergeCell ref="F45:N45"/>
    <mergeCell ref="O45:P45"/>
    <mergeCell ref="Q45:Y45"/>
    <mergeCell ref="C46:E46"/>
    <mergeCell ref="F46:N46"/>
    <mergeCell ref="O46:P46"/>
    <mergeCell ref="Q46:Y46"/>
    <mergeCell ref="S38:X38"/>
    <mergeCell ref="S39:X39"/>
    <mergeCell ref="N41:Q42"/>
    <mergeCell ref="R41:Y42"/>
    <mergeCell ref="C38:J38"/>
    <mergeCell ref="C39:J39"/>
    <mergeCell ref="C40:J40"/>
    <mergeCell ref="C41:K41"/>
    <mergeCell ref="C42:K42"/>
    <mergeCell ref="S37:X37"/>
    <mergeCell ref="C37:J37"/>
    <mergeCell ref="D33:L33"/>
    <mergeCell ref="M33:Q33"/>
    <mergeCell ref="R33:V33"/>
    <mergeCell ref="W33:X33"/>
    <mergeCell ref="C31:Y31"/>
    <mergeCell ref="C32:L32"/>
    <mergeCell ref="M32:Q32"/>
    <mergeCell ref="R32:V32"/>
    <mergeCell ref="W32:X32"/>
    <mergeCell ref="C36:K36"/>
    <mergeCell ref="C23:Y23"/>
    <mergeCell ref="C24:L24"/>
    <mergeCell ref="M24:Q24"/>
    <mergeCell ref="R24:V24"/>
    <mergeCell ref="W24:X24"/>
    <mergeCell ref="D25:L25"/>
    <mergeCell ref="M25:Q25"/>
    <mergeCell ref="R25:V25"/>
    <mergeCell ref="W25:X25"/>
    <mergeCell ref="D20:L20"/>
    <mergeCell ref="M20:Q20"/>
    <mergeCell ref="R20:V20"/>
    <mergeCell ref="W20:X20"/>
    <mergeCell ref="D22:L22"/>
    <mergeCell ref="M22:Q22"/>
    <mergeCell ref="R22:V22"/>
    <mergeCell ref="W22:X22"/>
    <mergeCell ref="D21:L21"/>
    <mergeCell ref="M21:Q21"/>
    <mergeCell ref="W21:X21"/>
    <mergeCell ref="R21:V21"/>
    <mergeCell ref="C18:Y18"/>
    <mergeCell ref="C19:L19"/>
    <mergeCell ref="M19:Q19"/>
    <mergeCell ref="R19:V19"/>
    <mergeCell ref="W19:X19"/>
    <mergeCell ref="C14:L14"/>
    <mergeCell ref="N14:Q14"/>
    <mergeCell ref="R14:S14"/>
    <mergeCell ref="T14:V14"/>
    <mergeCell ref="W14:Y14"/>
    <mergeCell ref="C17:L17"/>
    <mergeCell ref="N17:P17"/>
    <mergeCell ref="Q17:T17"/>
    <mergeCell ref="U17:W17"/>
    <mergeCell ref="C15:L15"/>
    <mergeCell ref="N15:Q15"/>
    <mergeCell ref="R15:S15"/>
    <mergeCell ref="T15:V15"/>
    <mergeCell ref="C16:L16"/>
    <mergeCell ref="M16:Q16"/>
    <mergeCell ref="R16:T16"/>
    <mergeCell ref="U16:Y16"/>
    <mergeCell ref="X17:Y17"/>
    <mergeCell ref="B1:G3"/>
    <mergeCell ref="H1:V2"/>
    <mergeCell ref="W1:Z3"/>
    <mergeCell ref="H3:V3"/>
    <mergeCell ref="B4:G4"/>
    <mergeCell ref="H4:V4"/>
    <mergeCell ref="W4:Z4"/>
    <mergeCell ref="B5:G5"/>
    <mergeCell ref="H5:V5"/>
    <mergeCell ref="W5:Z5"/>
    <mergeCell ref="C8:G8"/>
    <mergeCell ref="H8:O8"/>
    <mergeCell ref="Q8:S8"/>
    <mergeCell ref="T8:Y8"/>
    <mergeCell ref="C11:Y11"/>
    <mergeCell ref="C12:L12"/>
    <mergeCell ref="M12:Y12"/>
    <mergeCell ref="C13:L13"/>
    <mergeCell ref="M13:Y13"/>
  </mergeCells>
  <pageMargins left="0.23622047244094491" right="0.23622047244094491" top="0.15748031496062992" bottom="0.15748031496062992" header="0" footer="0"/>
  <pageSetup scale="55" fitToHeight="0" orientation="portrait" r:id="rId1"/>
  <colBreaks count="1" manualBreakCount="1">
    <brk id="2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F692269-5CD0-413B-B027-DF4FDAC5A838}">
          <x14:formula1>
            <xm:f>Opciones_Trazabilidad!$G$3:$G$5</xm:f>
          </x14:formula1>
          <xm:sqref>W20:X20</xm:sqref>
        </x14:dataValidation>
        <x14:dataValidation type="list" allowBlank="1" showInputMessage="1" showErrorMessage="1" xr:uid="{5CA65835-E51B-475C-919A-191AFEAEFE31}">
          <x14:formula1>
            <xm:f>Opciones_Trazabilidad!$E$3:$E$6</xm:f>
          </x14:formula1>
          <xm:sqref>M20:Q20</xm:sqref>
        </x14:dataValidation>
        <x14:dataValidation type="list" allowBlank="1" showInputMessage="1" showErrorMessage="1" xr:uid="{459A0AD9-3AFE-4074-9792-595E18EBA90D}">
          <x14:formula1>
            <xm:f>Opciones_Trazabilidad!$H$3:$H$5</xm:f>
          </x14:formula1>
          <xm:sqref>M21:Q21</xm:sqref>
        </x14:dataValidation>
        <x14:dataValidation type="list" allowBlank="1" showInputMessage="1" showErrorMessage="1" xr:uid="{E630FDE9-C958-48B4-8641-A90170D78A11}">
          <x14:formula1>
            <xm:f>Opciones_Trazabilidad!$J$3:$J$4</xm:f>
          </x14:formula1>
          <xm:sqref>W21:X21</xm:sqref>
        </x14:dataValidation>
        <x14:dataValidation type="list" allowBlank="1" showInputMessage="1" showErrorMessage="1" xr:uid="{561DF1FC-483D-4912-A016-3DF6285C4484}">
          <x14:formula1>
            <xm:f>Opciones_Trazabilidad!$K$3:$K$6</xm:f>
          </x14:formula1>
          <xm:sqref>M22:Q22</xm:sqref>
        </x14:dataValidation>
        <x14:dataValidation type="list" allowBlank="1" showInputMessage="1" showErrorMessage="1" xr:uid="{252195C3-53B3-4048-948B-43428CD0EF1E}">
          <x14:formula1>
            <xm:f>Opciones_Trazabilidad!$M$3:$M$5</xm:f>
          </x14:formula1>
          <xm:sqref>W22:X22</xm:sqref>
        </x14:dataValidation>
        <x14:dataValidation type="list" allowBlank="1" showInputMessage="1" showErrorMessage="1" xr:uid="{4DFC4169-68FB-4229-A128-D27B5B9221AF}">
          <x14:formula1>
            <xm:f>Opciones_Trazabilidad!$N$3:$N$6</xm:f>
          </x14:formula1>
          <xm:sqref>M25:Q25</xm:sqref>
        </x14:dataValidation>
        <x14:dataValidation type="list" allowBlank="1" showInputMessage="1" showErrorMessage="1" xr:uid="{2A1CC4C5-CCC3-442A-82B4-49AFDE831B3C}">
          <x14:formula1>
            <xm:f>Opciones_Trazabilidad!$P$3:$P$5</xm:f>
          </x14:formula1>
          <xm:sqref>W25:X25</xm:sqref>
        </x14:dataValidation>
        <x14:dataValidation type="list" allowBlank="1" showInputMessage="1" showErrorMessage="1" xr:uid="{E14A6A0B-5D06-4365-BBDE-9B6E075D10B9}">
          <x14:formula1>
            <xm:f>Opciones_Trazabilidad!$Q$3:$Q$6</xm:f>
          </x14:formula1>
          <xm:sqref>M26:Q26</xm:sqref>
        </x14:dataValidation>
        <x14:dataValidation type="list" allowBlank="1" showInputMessage="1" showErrorMessage="1" xr:uid="{67B42510-E7F2-443B-A6E2-7234ED076770}">
          <x14:formula1>
            <xm:f>Opciones_Trazabilidad!$S$3:$S$4</xm:f>
          </x14:formula1>
          <xm:sqref>W26:X26</xm:sqref>
        </x14:dataValidation>
        <x14:dataValidation type="list" allowBlank="1" showInputMessage="1" showErrorMessage="1" xr:uid="{FFEDB2DE-1436-4970-8844-1FAB828C6B36}">
          <x14:formula1>
            <xm:f>Opciones_Trazabilidad!$V$3:$V$6</xm:f>
          </x14:formula1>
          <xm:sqref>W29:X29</xm:sqref>
        </x14:dataValidation>
        <x14:dataValidation type="list" allowBlank="1" showInputMessage="1" showErrorMessage="1" xr:uid="{B662A895-C382-4403-88ED-EE21901EC398}">
          <x14:formula1>
            <xm:f>Opciones_Trazabilidad!$T$3:$T$5</xm:f>
          </x14:formula1>
          <xm:sqref>M29:Q29</xm:sqref>
        </x14:dataValidation>
        <x14:dataValidation type="list" allowBlank="1" showInputMessage="1" showErrorMessage="1" xr:uid="{8352B6DB-34B8-4AD9-B8C2-622A098D7AA1}">
          <x14:formula1>
            <xm:f>Opciones_Trazabilidad!$W$3:$W$6</xm:f>
          </x14:formula1>
          <xm:sqref>M30:Q30</xm:sqref>
        </x14:dataValidation>
        <x14:dataValidation type="list" allowBlank="1" showInputMessage="1" showErrorMessage="1" xr:uid="{793AD133-60CA-4736-9B8B-A2538AACDE31}">
          <x14:formula1>
            <xm:f>Opciones_Trazabilidad!$Y$3:$Y$6</xm:f>
          </x14:formula1>
          <xm:sqref>M33:Q33</xm:sqref>
        </x14:dataValidation>
        <x14:dataValidation type="list" allowBlank="1" showInputMessage="1" showErrorMessage="1" xr:uid="{B616436F-814E-4854-B5DF-A01E2714000D}">
          <x14:formula1>
            <xm:f>Opciones_Trazabilidad!$AA$3:$AA$6</xm:f>
          </x14:formula1>
          <xm:sqref>W33:X33</xm:sqref>
        </x14:dataValidation>
        <x14:dataValidation type="list" allowBlank="1" showInputMessage="1" showErrorMessage="1" xr:uid="{45A73E3C-069A-407E-9CF8-DAB3BEC7FE34}">
          <x14:formula1>
            <xm:f>Opciones_Trazabilidad!$D$3:$D$11</xm:f>
          </x14:formula1>
          <xm:sqref>M16:Q16</xm:sqref>
        </x14:dataValidation>
        <x14:dataValidation type="list" allowBlank="1" showInputMessage="1" showErrorMessage="1" xr:uid="{4683F7C6-9590-4609-9B15-62F3990A3CCF}">
          <x14:formula1>
            <xm:f>Opciones_Trazabilidad!$C$3:$C$7</xm:f>
          </x14:formula1>
          <xm:sqref>W15</xm:sqref>
        </x14:dataValidation>
        <x14:dataValidation type="list" allowBlank="1" showInputMessage="1" showErrorMessage="1" xr:uid="{0AE90924-9358-4E58-8D68-D1113905D239}">
          <x14:formula1>
            <xm:f>Opciones_Trazabilidad!$B$3:$B$6</xm:f>
          </x14:formula1>
          <xm:sqref>R15:S15</xm:sqref>
        </x14:dataValidation>
        <x14:dataValidation type="list" allowBlank="1" showInputMessage="1" showErrorMessage="1" xr:uid="{5A41775A-F940-4164-8D55-68917FB49272}">
          <x14:formula1>
            <xm:f>Opciones_Trazabilidad!$A$3:$A$4</xm:f>
          </x14:formula1>
          <xm:sqref>M17 R14:S14 M14:M15 Y15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87EC7-1D80-49B7-85F9-F9EE8601A5C9}">
  <sheetPr>
    <pageSetUpPr fitToPage="1"/>
  </sheetPr>
  <dimension ref="A1:F13"/>
  <sheetViews>
    <sheetView showGridLines="0" topLeftCell="A6" zoomScaleNormal="100" zoomScaleSheetLayoutView="100" workbookViewId="0">
      <selection activeCell="N4" sqref="N4"/>
    </sheetView>
  </sheetViews>
  <sheetFormatPr baseColWidth="10" defaultRowHeight="15" x14ac:dyDescent="0.25"/>
  <cols>
    <col min="1" max="1" width="28.5703125" customWidth="1"/>
    <col min="2" max="2" width="20.28515625" customWidth="1"/>
    <col min="3" max="6" width="21.28515625" customWidth="1"/>
  </cols>
  <sheetData>
    <row r="1" spans="1:6" ht="15.6" customHeight="1" x14ac:dyDescent="0.25">
      <c r="A1" s="196" t="s">
        <v>136</v>
      </c>
      <c r="B1" s="196"/>
      <c r="C1" s="196"/>
      <c r="D1" s="196"/>
      <c r="E1" s="196"/>
      <c r="F1" s="196"/>
    </row>
    <row r="2" spans="1:6" ht="103.15" customHeight="1" x14ac:dyDescent="0.25">
      <c r="A2" s="197" t="s">
        <v>147</v>
      </c>
      <c r="B2" s="197"/>
      <c r="C2" s="197"/>
      <c r="D2" s="197"/>
      <c r="E2" s="197"/>
      <c r="F2" s="197"/>
    </row>
    <row r="3" spans="1:6" ht="114" customHeight="1" x14ac:dyDescent="0.25">
      <c r="A3" s="200" t="s">
        <v>180</v>
      </c>
      <c r="B3" s="201"/>
      <c r="C3" s="202"/>
      <c r="D3" s="200" t="s">
        <v>181</v>
      </c>
      <c r="E3" s="201"/>
      <c r="F3" s="202"/>
    </row>
    <row r="4" spans="1:6" ht="82.15" customHeight="1" x14ac:dyDescent="0.25">
      <c r="A4" s="199" t="s">
        <v>182</v>
      </c>
      <c r="B4" s="199"/>
      <c r="C4" s="199"/>
      <c r="D4" s="199"/>
      <c r="E4" s="199"/>
      <c r="F4" s="199"/>
    </row>
    <row r="5" spans="1:6" ht="33" customHeight="1" x14ac:dyDescent="0.25">
      <c r="A5" s="198" t="s">
        <v>148</v>
      </c>
      <c r="B5" s="198"/>
      <c r="C5" s="198"/>
      <c r="D5" s="198"/>
      <c r="E5" s="198"/>
      <c r="F5" s="198"/>
    </row>
    <row r="6" spans="1:6" ht="15" customHeight="1" x14ac:dyDescent="0.25">
      <c r="A6" s="88" t="s">
        <v>138</v>
      </c>
      <c r="B6" s="88" t="s">
        <v>139</v>
      </c>
      <c r="C6" s="196" t="s">
        <v>149</v>
      </c>
      <c r="D6" s="196"/>
      <c r="E6" s="196"/>
      <c r="F6" s="196"/>
    </row>
    <row r="7" spans="1:6" ht="322.5" customHeight="1" x14ac:dyDescent="0.25">
      <c r="A7" s="203" t="s">
        <v>137</v>
      </c>
      <c r="B7" s="89" t="s">
        <v>140</v>
      </c>
      <c r="C7" s="89" t="s">
        <v>145</v>
      </c>
      <c r="D7" s="89" t="s">
        <v>146</v>
      </c>
      <c r="E7" s="89" t="s">
        <v>183</v>
      </c>
      <c r="F7" s="89" t="s">
        <v>184</v>
      </c>
    </row>
    <row r="8" spans="1:6" ht="193.9" customHeight="1" x14ac:dyDescent="0.25">
      <c r="A8" s="203"/>
      <c r="B8" s="89" t="s">
        <v>161</v>
      </c>
      <c r="C8" s="89" t="s">
        <v>150</v>
      </c>
      <c r="D8" s="89" t="s">
        <v>151</v>
      </c>
      <c r="E8" s="89" t="s">
        <v>152</v>
      </c>
      <c r="F8" s="89"/>
    </row>
    <row r="9" spans="1:6" ht="187.9" customHeight="1" x14ac:dyDescent="0.25">
      <c r="A9" s="203" t="s">
        <v>174</v>
      </c>
      <c r="B9" s="89" t="s">
        <v>162</v>
      </c>
      <c r="C9" s="89" t="s">
        <v>153</v>
      </c>
      <c r="D9" s="89" t="s">
        <v>154</v>
      </c>
      <c r="E9" s="89" t="s">
        <v>155</v>
      </c>
      <c r="F9" s="89" t="s">
        <v>156</v>
      </c>
    </row>
    <row r="10" spans="1:6" ht="106.15" customHeight="1" x14ac:dyDescent="0.25">
      <c r="A10" s="203"/>
      <c r="B10" s="89" t="s">
        <v>163</v>
      </c>
      <c r="C10" s="89" t="s">
        <v>157</v>
      </c>
      <c r="D10" s="89" t="s">
        <v>158</v>
      </c>
      <c r="E10" s="89" t="s">
        <v>159</v>
      </c>
      <c r="F10" s="89" t="s">
        <v>160</v>
      </c>
    </row>
    <row r="11" spans="1:6" ht="124.9" customHeight="1" x14ac:dyDescent="0.25">
      <c r="A11" s="203" t="s">
        <v>175</v>
      </c>
      <c r="B11" s="89" t="s">
        <v>164</v>
      </c>
      <c r="C11" s="89" t="s">
        <v>165</v>
      </c>
      <c r="D11" s="89" t="s">
        <v>166</v>
      </c>
      <c r="E11" s="89" t="s">
        <v>167</v>
      </c>
      <c r="F11" s="90"/>
    </row>
    <row r="12" spans="1:6" ht="94.9" customHeight="1" x14ac:dyDescent="0.25">
      <c r="A12" s="203"/>
      <c r="B12" s="89" t="s">
        <v>172</v>
      </c>
      <c r="C12" s="89" t="s">
        <v>170</v>
      </c>
      <c r="D12" s="89" t="s">
        <v>171</v>
      </c>
      <c r="E12" s="89" t="s">
        <v>168</v>
      </c>
      <c r="F12" s="89" t="s">
        <v>169</v>
      </c>
    </row>
    <row r="13" spans="1:6" ht="206.45" customHeight="1" x14ac:dyDescent="0.25">
      <c r="A13" s="89" t="s">
        <v>185</v>
      </c>
      <c r="B13" s="89" t="s">
        <v>173</v>
      </c>
      <c r="C13" s="89" t="s">
        <v>176</v>
      </c>
      <c r="D13" s="89" t="s">
        <v>177</v>
      </c>
      <c r="E13" s="89" t="s">
        <v>178</v>
      </c>
      <c r="F13" s="89" t="s">
        <v>179</v>
      </c>
    </row>
  </sheetData>
  <sheetProtection algorithmName="SHA-512" hashValue="At3x/i89H31Wx5XGQTQyFuwOhohieyzTpDor+oObtgA9sv5OzwHhL2EHbuGav8ENdItFX2Huu7R0fWSBzuWu4A==" saltValue="Jt95vhM8qm8S5JFxw1pkFQ==" spinCount="100000" sheet="1" objects="1" scenarios="1"/>
  <mergeCells count="10">
    <mergeCell ref="C6:F6"/>
    <mergeCell ref="A7:A8"/>
    <mergeCell ref="A9:A10"/>
    <mergeCell ref="A11:A12"/>
    <mergeCell ref="A3:C3"/>
    <mergeCell ref="A1:F1"/>
    <mergeCell ref="A2:F2"/>
    <mergeCell ref="A5:F5"/>
    <mergeCell ref="A4:F4"/>
    <mergeCell ref="D3:F3"/>
  </mergeCells>
  <pageMargins left="0.23622047244094491" right="0.23622047244094491" top="0.74803149606299213" bottom="0.74803149606299213" header="0.31496062992125984" footer="0.31496062992125984"/>
  <pageSetup fitToHeight="0" orientation="landscape" r:id="rId1"/>
  <rowBreaks count="2" manualBreakCount="2">
    <brk id="5" max="5" man="1"/>
    <brk id="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04A41-955E-41B2-BA36-D3FA111838C0}">
  <sheetPr codeName="Hoja2"/>
  <dimension ref="A1:AH12"/>
  <sheetViews>
    <sheetView topLeftCell="L1" workbookViewId="0">
      <selection activeCell="V4" sqref="V4"/>
    </sheetView>
  </sheetViews>
  <sheetFormatPr baseColWidth="10" defaultRowHeight="15" x14ac:dyDescent="0.25"/>
  <cols>
    <col min="1" max="3" width="16.140625" customWidth="1"/>
    <col min="4" max="4" width="27.7109375" customWidth="1"/>
    <col min="5" max="5" width="22.140625" style="1" customWidth="1"/>
    <col min="6" max="6" width="11.5703125" style="60"/>
    <col min="7" max="7" width="33" customWidth="1"/>
    <col min="8" max="8" width="20.28515625" customWidth="1"/>
    <col min="9" max="9" width="19" customWidth="1"/>
    <col min="10" max="10" width="30.28515625" customWidth="1"/>
    <col min="11" max="11" width="35.85546875" customWidth="1"/>
    <col min="13" max="13" width="33.42578125" customWidth="1"/>
    <col min="14" max="14" width="19.42578125" customWidth="1"/>
    <col min="15" max="15" width="20.28515625" customWidth="1"/>
    <col min="16" max="16" width="24.85546875" customWidth="1"/>
    <col min="17" max="17" width="25.28515625" customWidth="1"/>
    <col min="19" max="19" width="25.28515625" customWidth="1"/>
    <col min="20" max="20" width="23" customWidth="1"/>
    <col min="21" max="21" width="17.42578125" customWidth="1"/>
    <col min="22" max="22" width="47.5703125" customWidth="1"/>
    <col min="23" max="23" width="34.7109375" customWidth="1"/>
    <col min="25" max="25" width="27.5703125" customWidth="1"/>
    <col min="27" max="27" width="38.28515625" customWidth="1"/>
  </cols>
  <sheetData>
    <row r="1" spans="1:34" x14ac:dyDescent="0.25">
      <c r="A1" s="204" t="s">
        <v>38</v>
      </c>
      <c r="B1" s="205"/>
      <c r="C1" s="205"/>
      <c r="D1" s="206"/>
      <c r="E1" s="208">
        <v>1.1000000000000001</v>
      </c>
      <c r="F1" s="208"/>
      <c r="G1" s="208"/>
      <c r="H1" s="208">
        <v>1.2</v>
      </c>
      <c r="I1" s="208"/>
      <c r="J1" s="208"/>
      <c r="K1" s="208">
        <v>1.3</v>
      </c>
      <c r="L1" s="208"/>
      <c r="M1" s="208"/>
      <c r="N1" s="208">
        <v>2.1</v>
      </c>
      <c r="O1" s="208"/>
      <c r="P1" s="208"/>
      <c r="Q1" s="208">
        <v>2.2000000000000002</v>
      </c>
      <c r="R1" s="208"/>
      <c r="S1" s="208"/>
      <c r="T1" s="207">
        <v>3.1</v>
      </c>
      <c r="U1" s="207"/>
      <c r="V1" s="207"/>
      <c r="W1" s="209">
        <v>3.2</v>
      </c>
      <c r="X1" s="208"/>
      <c r="Y1" s="207">
        <v>4.0999999999999996</v>
      </c>
      <c r="Z1" s="207"/>
      <c r="AA1" s="207"/>
    </row>
    <row r="2" spans="1:34" ht="45" x14ac:dyDescent="0.25">
      <c r="A2" s="46" t="s">
        <v>29</v>
      </c>
      <c r="B2" s="48" t="s">
        <v>32</v>
      </c>
      <c r="C2" s="49" t="s">
        <v>36</v>
      </c>
      <c r="D2" s="47" t="s">
        <v>37</v>
      </c>
      <c r="E2" s="61" t="s">
        <v>65</v>
      </c>
      <c r="F2" s="61" t="s">
        <v>10</v>
      </c>
      <c r="G2" s="61" t="s">
        <v>66</v>
      </c>
      <c r="H2" s="61" t="s">
        <v>65</v>
      </c>
      <c r="I2" s="61" t="s">
        <v>10</v>
      </c>
      <c r="J2" s="61" t="s">
        <v>66</v>
      </c>
      <c r="K2" s="61" t="s">
        <v>65</v>
      </c>
      <c r="L2" s="61" t="s">
        <v>10</v>
      </c>
      <c r="M2" s="61" t="s">
        <v>66</v>
      </c>
      <c r="N2" s="62" t="s">
        <v>65</v>
      </c>
      <c r="O2" s="62" t="s">
        <v>10</v>
      </c>
      <c r="P2" s="62" t="s">
        <v>66</v>
      </c>
      <c r="Q2" s="62" t="s">
        <v>65</v>
      </c>
      <c r="R2" s="62" t="s">
        <v>10</v>
      </c>
      <c r="S2" s="62" t="s">
        <v>66</v>
      </c>
      <c r="T2" s="62" t="s">
        <v>65</v>
      </c>
      <c r="U2" s="62" t="s">
        <v>10</v>
      </c>
      <c r="V2" s="62" t="s">
        <v>66</v>
      </c>
      <c r="W2" s="73" t="s">
        <v>65</v>
      </c>
      <c r="X2" s="62" t="s">
        <v>10</v>
      </c>
      <c r="Y2" s="62" t="s">
        <v>65</v>
      </c>
      <c r="Z2" s="62" t="s">
        <v>10</v>
      </c>
      <c r="AA2" s="62" t="s">
        <v>66</v>
      </c>
      <c r="AC2" s="85" t="s">
        <v>113</v>
      </c>
      <c r="AD2" s="85" t="s">
        <v>114</v>
      </c>
    </row>
    <row r="3" spans="1:34" s="38" customFormat="1" ht="59.45" customHeight="1" x14ac:dyDescent="0.25">
      <c r="A3" s="50" t="s">
        <v>31</v>
      </c>
      <c r="B3" s="39" t="s">
        <v>33</v>
      </c>
      <c r="C3" s="52" t="s">
        <v>50</v>
      </c>
      <c r="D3" s="51" t="s">
        <v>42</v>
      </c>
      <c r="E3" s="63" t="s">
        <v>141</v>
      </c>
      <c r="F3" s="64">
        <v>10</v>
      </c>
      <c r="G3" s="63" t="s">
        <v>67</v>
      </c>
      <c r="H3" s="63" t="s">
        <v>75</v>
      </c>
      <c r="I3" s="64">
        <v>5</v>
      </c>
      <c r="J3" s="65" t="s">
        <v>70</v>
      </c>
      <c r="K3" s="63" t="s">
        <v>78</v>
      </c>
      <c r="L3" s="66">
        <v>20</v>
      </c>
      <c r="M3" s="63" t="s">
        <v>72</v>
      </c>
      <c r="N3" s="69" t="s">
        <v>86</v>
      </c>
      <c r="O3" s="70">
        <v>20</v>
      </c>
      <c r="P3" s="2" t="s">
        <v>83</v>
      </c>
      <c r="Q3" s="69" t="s">
        <v>90</v>
      </c>
      <c r="R3" s="70">
        <v>10</v>
      </c>
      <c r="S3" s="69" t="s">
        <v>92</v>
      </c>
      <c r="T3" s="74" t="s">
        <v>97</v>
      </c>
      <c r="U3" s="75">
        <v>12</v>
      </c>
      <c r="V3" s="74" t="s">
        <v>99</v>
      </c>
      <c r="W3" s="76" t="s">
        <v>100</v>
      </c>
      <c r="X3" s="77">
        <v>12</v>
      </c>
      <c r="Y3" s="78" t="s">
        <v>105</v>
      </c>
      <c r="Z3" s="79">
        <v>11</v>
      </c>
      <c r="AA3" s="80" t="s">
        <v>109</v>
      </c>
      <c r="AC3" s="38">
        <v>1</v>
      </c>
      <c r="AD3" s="38">
        <v>25</v>
      </c>
      <c r="AE3" s="86">
        <f>AD3/AD$7</f>
        <v>0.25</v>
      </c>
      <c r="AF3" s="38">
        <v>10</v>
      </c>
      <c r="AG3" s="38">
        <v>5</v>
      </c>
      <c r="AH3" s="38">
        <v>10</v>
      </c>
    </row>
    <row r="4" spans="1:34" s="38" customFormat="1" ht="90" x14ac:dyDescent="0.25">
      <c r="A4" s="50" t="s">
        <v>2</v>
      </c>
      <c r="B4" s="39" t="s">
        <v>35</v>
      </c>
      <c r="C4" s="52" t="s">
        <v>51</v>
      </c>
      <c r="D4" s="51" t="s">
        <v>45</v>
      </c>
      <c r="E4" s="63" t="s">
        <v>142</v>
      </c>
      <c r="F4" s="64">
        <v>6</v>
      </c>
      <c r="G4" s="63" t="s">
        <v>68</v>
      </c>
      <c r="H4" s="63" t="s">
        <v>76</v>
      </c>
      <c r="I4" s="64">
        <v>3</v>
      </c>
      <c r="J4" s="65" t="s">
        <v>71</v>
      </c>
      <c r="K4" s="63" t="s">
        <v>79</v>
      </c>
      <c r="L4" s="66">
        <v>8</v>
      </c>
      <c r="M4" s="63" t="s">
        <v>74</v>
      </c>
      <c r="N4" s="69" t="s">
        <v>87</v>
      </c>
      <c r="O4" s="70">
        <v>8</v>
      </c>
      <c r="P4" s="2" t="s">
        <v>84</v>
      </c>
      <c r="Q4" s="69" t="s">
        <v>91</v>
      </c>
      <c r="R4" s="70">
        <v>6</v>
      </c>
      <c r="S4" s="69" t="s">
        <v>93</v>
      </c>
      <c r="T4" s="74" t="s">
        <v>98</v>
      </c>
      <c r="U4" s="75">
        <v>6</v>
      </c>
      <c r="V4" s="74" t="s">
        <v>119</v>
      </c>
      <c r="W4" s="76" t="s">
        <v>101</v>
      </c>
      <c r="X4" s="77">
        <v>6</v>
      </c>
      <c r="Y4" s="78" t="s">
        <v>106</v>
      </c>
      <c r="Z4" s="79">
        <v>6</v>
      </c>
      <c r="AA4" s="81" t="s">
        <v>110</v>
      </c>
      <c r="AC4" s="38">
        <v>2</v>
      </c>
      <c r="AD4" s="38">
        <v>40</v>
      </c>
      <c r="AE4" s="86">
        <f t="shared" ref="AE4:AE6" si="0">AD4/AD$7</f>
        <v>0.4</v>
      </c>
      <c r="AF4" s="38">
        <v>20</v>
      </c>
      <c r="AG4" s="38">
        <v>20</v>
      </c>
    </row>
    <row r="5" spans="1:34" s="38" customFormat="1" ht="94.15" customHeight="1" x14ac:dyDescent="0.25">
      <c r="A5" s="53"/>
      <c r="B5" s="39" t="s">
        <v>34</v>
      </c>
      <c r="C5" s="52" t="s">
        <v>52</v>
      </c>
      <c r="D5" s="51" t="s">
        <v>43</v>
      </c>
      <c r="E5" s="63" t="s">
        <v>143</v>
      </c>
      <c r="F5" s="64">
        <v>3</v>
      </c>
      <c r="G5" s="63" t="s">
        <v>69</v>
      </c>
      <c r="H5" s="63" t="s">
        <v>77</v>
      </c>
      <c r="I5" s="64">
        <v>0</v>
      </c>
      <c r="J5" s="65"/>
      <c r="K5" s="67" t="s">
        <v>80</v>
      </c>
      <c r="L5" s="66">
        <v>2</v>
      </c>
      <c r="M5" s="63" t="s">
        <v>73</v>
      </c>
      <c r="N5" s="69" t="s">
        <v>88</v>
      </c>
      <c r="O5" s="70">
        <v>3</v>
      </c>
      <c r="P5" s="2" t="s">
        <v>85</v>
      </c>
      <c r="Q5" s="69" t="s">
        <v>24</v>
      </c>
      <c r="R5" s="70">
        <v>4</v>
      </c>
      <c r="S5" s="72"/>
      <c r="T5" s="74" t="s">
        <v>77</v>
      </c>
      <c r="U5" s="75">
        <v>0</v>
      </c>
      <c r="V5" s="74" t="s">
        <v>118</v>
      </c>
      <c r="W5" s="76" t="s">
        <v>102</v>
      </c>
      <c r="X5" s="77">
        <v>2</v>
      </c>
      <c r="Y5" s="78" t="s">
        <v>107</v>
      </c>
      <c r="Z5" s="79">
        <v>3</v>
      </c>
      <c r="AA5" s="81" t="s">
        <v>111</v>
      </c>
      <c r="AC5" s="38">
        <v>3</v>
      </c>
      <c r="AD5" s="38">
        <v>24</v>
      </c>
      <c r="AE5" s="86">
        <f t="shared" si="0"/>
        <v>0.24</v>
      </c>
      <c r="AF5" s="38">
        <v>12</v>
      </c>
      <c r="AG5" s="38">
        <v>12</v>
      </c>
    </row>
    <row r="6" spans="1:34" ht="63.6" customHeight="1" x14ac:dyDescent="0.25">
      <c r="A6" s="53"/>
      <c r="B6" s="39" t="s">
        <v>48</v>
      </c>
      <c r="C6" s="52" t="s">
        <v>53</v>
      </c>
      <c r="D6" s="51" t="s">
        <v>46</v>
      </c>
      <c r="E6" s="63" t="s">
        <v>23</v>
      </c>
      <c r="F6" s="64">
        <v>0</v>
      </c>
      <c r="G6" s="63" t="s">
        <v>144</v>
      </c>
      <c r="K6" s="67" t="s">
        <v>81</v>
      </c>
      <c r="L6" s="66">
        <v>0</v>
      </c>
      <c r="M6" s="68"/>
      <c r="N6" s="69" t="s">
        <v>23</v>
      </c>
      <c r="O6" s="70">
        <v>0</v>
      </c>
      <c r="P6" s="71"/>
      <c r="Q6" s="69" t="s">
        <v>23</v>
      </c>
      <c r="R6" s="70">
        <v>0</v>
      </c>
      <c r="S6" s="71"/>
      <c r="V6" s="74" t="s">
        <v>120</v>
      </c>
      <c r="W6" s="76" t="s">
        <v>23</v>
      </c>
      <c r="X6" s="77">
        <v>0</v>
      </c>
      <c r="Y6" s="78" t="s">
        <v>108</v>
      </c>
      <c r="Z6" s="79">
        <v>0</v>
      </c>
      <c r="AA6" s="81" t="s">
        <v>112</v>
      </c>
      <c r="AC6" s="38">
        <v>4</v>
      </c>
      <c r="AD6" s="38">
        <v>11</v>
      </c>
      <c r="AE6" s="86">
        <f t="shared" si="0"/>
        <v>0.11</v>
      </c>
      <c r="AF6" s="38">
        <v>11</v>
      </c>
    </row>
    <row r="7" spans="1:34" ht="45.75" thickBot="1" x14ac:dyDescent="0.3">
      <c r="A7" s="54"/>
      <c r="B7" s="55"/>
      <c r="C7" s="56" t="s">
        <v>54</v>
      </c>
      <c r="D7" s="51" t="s">
        <v>44</v>
      </c>
      <c r="AD7">
        <f>SUM(AD3:AD6)</f>
        <v>100</v>
      </c>
    </row>
    <row r="8" spans="1:34" ht="60" x14ac:dyDescent="0.25">
      <c r="D8" s="51" t="s">
        <v>47</v>
      </c>
    </row>
    <row r="9" spans="1:34" ht="45" x14ac:dyDescent="0.25">
      <c r="D9" s="51" t="s">
        <v>39</v>
      </c>
    </row>
    <row r="10" spans="1:34" ht="30" x14ac:dyDescent="0.25">
      <c r="D10" s="51" t="s">
        <v>40</v>
      </c>
    </row>
    <row r="11" spans="1:34" x14ac:dyDescent="0.25">
      <c r="D11" s="51" t="s">
        <v>41</v>
      </c>
    </row>
    <row r="12" spans="1:34" s="84" customFormat="1" x14ac:dyDescent="0.25">
      <c r="A12"/>
      <c r="B12"/>
      <c r="C12"/>
      <c r="D12"/>
      <c r="E12" s="82"/>
      <c r="F12" s="83">
        <v>10</v>
      </c>
      <c r="I12" s="84">
        <v>5</v>
      </c>
      <c r="L12" s="84">
        <v>10</v>
      </c>
      <c r="O12" s="84">
        <v>20</v>
      </c>
      <c r="R12" s="84">
        <v>20</v>
      </c>
      <c r="U12" s="84">
        <v>12</v>
      </c>
      <c r="X12" s="84">
        <v>12</v>
      </c>
      <c r="Z12" s="84">
        <v>11</v>
      </c>
    </row>
  </sheetData>
  <mergeCells count="9">
    <mergeCell ref="A1:D1"/>
    <mergeCell ref="Y1:AA1"/>
    <mergeCell ref="N1:P1"/>
    <mergeCell ref="Q1:S1"/>
    <mergeCell ref="K1:M1"/>
    <mergeCell ref="E1:G1"/>
    <mergeCell ref="H1:J1"/>
    <mergeCell ref="T1:V1"/>
    <mergeCell ref="W1:X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F-M-GDS-35</vt:lpstr>
      <vt:lpstr>Instructivo</vt:lpstr>
      <vt:lpstr>Opciones_Trazabilidad</vt:lpstr>
      <vt:lpstr>'F-M-GDS-35'!Área_de_impresión</vt:lpstr>
      <vt:lpstr>Instructivo!Área_de_impresión</vt:lpstr>
      <vt:lpstr>Instructivo!Títulos_a_imprimir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Ambiente</dc:creator>
  <cp:lastModifiedBy>Luisa Fernanda Aguilar Trujillo</cp:lastModifiedBy>
  <cp:lastPrinted>2026-05-28T15:09:44Z</cp:lastPrinted>
  <dcterms:created xsi:type="dcterms:W3CDTF">2025-10-16T16:56:25Z</dcterms:created>
  <dcterms:modified xsi:type="dcterms:W3CDTF">2026-05-28T15:11:14Z</dcterms:modified>
</cp:coreProperties>
</file>