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UARIOS\lfaguilart\Downloads\Proyección correo actualización SNNV\"/>
    </mc:Choice>
  </mc:AlternateContent>
  <xr:revisionPtr revIDLastSave="0" documentId="13_ncr:1_{7D4CD433-10F2-48CF-8F55-A7D04DD49E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-M-GDS-34" sheetId="14" r:id="rId1"/>
    <sheet name="Opciones de respuesta" sheetId="15" state="hidden" r:id="rId2"/>
  </sheets>
  <externalReferences>
    <externalReference r:id="rId3"/>
  </externalReferences>
  <definedNames>
    <definedName name="_xlnm._FilterDatabase" localSheetId="0" hidden="1">'F-M-GDS-34'!$C$24:$M$24</definedName>
    <definedName name="acceso1">'[1]Listas caracterización'!$G$3:$G$6</definedName>
    <definedName name="actividad">'[1]Listas caracterización'!#REF!</definedName>
    <definedName name="actividad_turística">'[1]Listas caracterización'!#REF!</definedName>
    <definedName name="actividades">'[1]Listas caracterización'!#REF!</definedName>
    <definedName name="agua">'[1]Listas caracterización'!#REF!</definedName>
    <definedName name="año">'[1]Listas caracterización'!#REF!</definedName>
    <definedName name="años">'[1]Listas Inscripción'!$K$3:$K$133</definedName>
    <definedName name="área">'[1]Listas caracterización'!#REF!</definedName>
    <definedName name="_xlnm.Print_Area" localSheetId="0">'F-M-GDS-34'!$A$1:$Z$55</definedName>
    <definedName name="AUTORIDAD">'[1]Listas caracterización'!#REF!</definedName>
    <definedName name="bien">'[1]Listas caracterización'!#REF!</definedName>
    <definedName name="canal">'[1]Listas caracterización'!#REF!</definedName>
    <definedName name="canales">'[1]Listas caracterización'!#REF!</definedName>
    <definedName name="canvas">'[1]Listas caracterización'!#REF!</definedName>
    <definedName name="certificaciones">'[1]Listas caracterización'!#REF!</definedName>
    <definedName name="CIAP1.1.1">'[1]Listas Verificación'!$A$4:$A$8</definedName>
    <definedName name="CIAP1.1.3">[1]!Table7[3.1.3]</definedName>
    <definedName name="CIAP1.2.1">[1]!Tabla3[3.1.4]</definedName>
    <definedName name="CIAP1.2.2">[1]!Tabla4[3.2.1]</definedName>
    <definedName name="CIAP1.3.1">[1]!Tabla9[3.2.2]</definedName>
    <definedName name="CIAP1.3.2">[1]!Tabla10[3.2.3]</definedName>
    <definedName name="CIAP1.3.3">[1]!Tabla11[3.2.4]</definedName>
    <definedName name="CIAP1.3.4">[1]!Tabla12[3.2.5]</definedName>
    <definedName name="CIAP1.3.5">[1]!Tabla13[Puntaje]</definedName>
    <definedName name="CIAP1.4.1">#REF!</definedName>
    <definedName name="CIAP2.1.1">#REF!</definedName>
    <definedName name="CIAP2.1.2">#REF!</definedName>
    <definedName name="CIAP2.2.1">#REF!</definedName>
    <definedName name="CIAP2.2.2">#REF!</definedName>
    <definedName name="CIAP2.2.3">#REF!</definedName>
    <definedName name="CIAP2.2.4">#REF!</definedName>
    <definedName name="CIAP2.2.5">#REF!</definedName>
    <definedName name="CIAP2.2.6">#REF!</definedName>
    <definedName name="CIAP2.3.1">#REF!</definedName>
    <definedName name="CIAP2.4.1">#REF!</definedName>
    <definedName name="CIAP2.5.1">#REF!</definedName>
    <definedName name="CIAP3.1.1">#REF!</definedName>
    <definedName name="CIAP3.2.1">#REF!</definedName>
    <definedName name="CICLO">'[1]Listas caracterización'!#REF!</definedName>
    <definedName name="clasificación">'[1]Listas caracterización'!#REF!</definedName>
    <definedName name="competidore">'[1]Listas caracterización'!#REF!</definedName>
    <definedName name="competidores">'[1]Listas caracterización'!#REF!</definedName>
    <definedName name="compras">'[1]Listas caracterización'!#REF!</definedName>
    <definedName name="comprasx">'[1]Listas caracterización'!#REF!</definedName>
    <definedName name="comunidad">'[1]Listas caracterización'!#REF!</definedName>
    <definedName name="concesión">'[1]Listas caracterización'!#REF!</definedName>
    <definedName name="conoce">'[1]Listas caracterización'!#REF!</definedName>
    <definedName name="contabilidad">'[1]Listas caracterización'!#REF!</definedName>
    <definedName name="contratación">'[1]Listas caracterización'!#REF!</definedName>
    <definedName name="cumple">'[1]Listas caracterización'!#REF!</definedName>
    <definedName name="día">'[1]Listas caracterización'!$A$3:$A$33</definedName>
    <definedName name="documento">'[1]Listas caracterización'!#REF!</definedName>
    <definedName name="educ">'[1]Listas caracterización'!#REF!</definedName>
    <definedName name="empaques">'[1]Listas caracterización'!#REF!</definedName>
    <definedName name="empleo">'[1]Listas caracterización'!#REF!</definedName>
    <definedName name="empresa">'[1]Listas caracterización'!#REF!</definedName>
    <definedName name="energía">'[1]Listas caracterización'!#REF!</definedName>
    <definedName name="estrategias_mercadeo">'[1]Listas caracterización'!#REF!</definedName>
    <definedName name="etapa">'[1]Listas caracterización'!#REF!</definedName>
    <definedName name="ferias">'[1]Listas caracterización'!#REF!</definedName>
    <definedName name="ficha">'[1]Listas caracterización'!#REF!</definedName>
    <definedName name="forma">'[1]Listas caracterización'!#REF!</definedName>
    <definedName name="forma_pago">'[1]Listas caracterización'!#REF!</definedName>
    <definedName name="formalización">'[1]Listas caracterización'!#REF!</definedName>
    <definedName name="genero">'[1]Listas caracterización'!#REF!</definedName>
    <definedName name="insumo">'[1]Listas caracterización'!#REF!</definedName>
    <definedName name="insumos">'[1]Listas caracterización'!#REF!</definedName>
    <definedName name="jurídica">'[1]Listas caracterización'!#REF!</definedName>
    <definedName name="marca">'[1]Listas caracterización'!#REF!</definedName>
    <definedName name="marco">'[1]Listas caracterización'!#REF!</definedName>
    <definedName name="mecanismo">'[1]Listas caracterización'!#REF!</definedName>
    <definedName name="mecanismo_comercial">'[1]Listas caracterización'!#REF!</definedName>
    <definedName name="mecanismos">'[1]Listas caracterización'!#REF!</definedName>
    <definedName name="medición">'[1]Listas caracterización'!#REF!</definedName>
    <definedName name="medio">'[1]Listas caracterización'!#REF!</definedName>
    <definedName name="mercado">'[1]Listas caracterización'!#REF!</definedName>
    <definedName name="mes">'[1]Listas caracterización'!$B$3:$B$14</definedName>
    <definedName name="municipio">'[1]Listas caracterización'!$I$3:$I$1141</definedName>
    <definedName name="NA">'[1]Listas caracterización'!#REF!</definedName>
    <definedName name="No">'[1]Listas caracterización'!#REF!</definedName>
    <definedName name="origen">'[1]Listas caracterización'!#REF!</definedName>
    <definedName name="pagos">'[1]Listas caracterización'!#REF!</definedName>
    <definedName name="permisos">'[1]Listas caracterización'!$Q$3:$Q$17</definedName>
    <definedName name="Perro">'[1]Listas caracterización'!#REF!</definedName>
    <definedName name="persona">'[1]Listas caracterización'!#REF!</definedName>
    <definedName name="PGIRS">'[1]Listas caracterización'!#REF!</definedName>
    <definedName name="PQR">'[1]Listas caracterización'!#REF!</definedName>
    <definedName name="pregunta">'[1]Listas caracterización'!#REF!</definedName>
    <definedName name="preguntados">'[1]Listas caracterización'!#REF!</definedName>
    <definedName name="premios">'[1]Listas caracterización'!#REF!</definedName>
    <definedName name="producto">'[1]Listas caracterización'!#REF!</definedName>
    <definedName name="promoción">'[1]Listas caracterización'!#REF!</definedName>
    <definedName name="Punt1.4.1">'[1]Listas Verificación'!#REF!</definedName>
    <definedName name="Punt2.1.1">'[1]Listas Verificación'!#REF!</definedName>
    <definedName name="Punt2.1.2">'[1]Listas Verificación'!#REF!</definedName>
    <definedName name="Punt2.2.1">'[1]Listas Verificación'!#REF!</definedName>
    <definedName name="Punt2.2.2">'[1]Listas Verificación'!#REF!</definedName>
    <definedName name="Punt2.2.3">'[1]Listas Verificación'!#REF!</definedName>
    <definedName name="Punt2.2.4">'[1]Listas Verificación'!#REF!</definedName>
    <definedName name="Punt2.2.5">'[1]Listas Verificación'!#REF!</definedName>
    <definedName name="Punt2.2.6">'[1]Listas Verificación'!#REF!</definedName>
    <definedName name="Punt2.3.1">'[1]Listas Verificación'!#REF!</definedName>
    <definedName name="Punt2.4.1">'[1]Listas Verificación'!#REF!</definedName>
    <definedName name="Punt2.5.1">'[1]Listas Verificación'!#REF!</definedName>
    <definedName name="Punt3.1.1">'[1]Listas Verificación'!#REF!</definedName>
    <definedName name="Punt3.2.1">'[1]Listas Verificación'!#REF!</definedName>
    <definedName name="regimen">'[1]Listas caracterización'!#REF!</definedName>
    <definedName name="residuos">'[1]Listas caracterización'!#REF!</definedName>
    <definedName name="respo">'[1]Listas caracterización'!#REF!</definedName>
    <definedName name="salario">'[1]Listas caracterización'!#REF!</definedName>
    <definedName name="satisfacción">'[1]Listas caracterización'!#REF!</definedName>
    <definedName name="SSST">'[1]Listas caracterización'!#REF!</definedName>
    <definedName name="subsector">'[1]Listas caracterización'!#REF!</definedName>
    <definedName name="subsectores">'[1]Listas caracterización'!#REF!</definedName>
    <definedName name="tamaño">'[1]Listas caracterización'!$H$3:$H$6</definedName>
    <definedName name="tenencia">'[1]Listas caracterización'!#REF!</definedName>
    <definedName name="tipo_empresa">'[1]Listas caracterización'!#REF!</definedName>
    <definedName name="turismo_naturaleza">'[1]Listas caracterización'!#REF!</definedName>
    <definedName name="unidad">'[1]Listas caracterización'!#REF!</definedName>
    <definedName name="unidades">'[1]Listas caracterización'!$AA$3:$AA$11</definedName>
    <definedName name="vertimientos">'[1]Listas caracterización'!#REF!</definedName>
    <definedName name="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2" i="14" l="1"/>
  <c r="Y25" i="14" l="1"/>
  <c r="Y22" i="14"/>
  <c r="Y31" i="14" l="1"/>
  <c r="Y24" i="14" l="1"/>
  <c r="Y38" i="14" l="1"/>
  <c r="Y37" i="14"/>
  <c r="Y36" i="14"/>
  <c r="Y35" i="14"/>
  <c r="Y30" i="14"/>
  <c r="I45" i="14" s="1"/>
  <c r="Y29" i="14"/>
  <c r="Y28" i="14"/>
  <c r="Y23" i="14"/>
  <c r="Y21" i="14"/>
  <c r="I44" i="14" s="1"/>
  <c r="Y18" i="14"/>
  <c r="Y17" i="14"/>
  <c r="Y14" i="14"/>
  <c r="Y13" i="14"/>
  <c r="I42" i="14" s="1"/>
  <c r="AM42" i="14"/>
  <c r="AN42" i="14"/>
  <c r="AM44" i="14"/>
  <c r="AN44" i="14"/>
  <c r="I46" i="14" l="1"/>
  <c r="I43" i="14"/>
  <c r="C48" i="14" l="1"/>
  <c r="R48" i="14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<sst xmlns="http://schemas.openxmlformats.org/spreadsheetml/2006/main" count="243" uniqueCount="159">
  <si>
    <t>Opciones de respuesta</t>
  </si>
  <si>
    <t>Documentación y cumplimiento normativo</t>
  </si>
  <si>
    <t>Capacidad productiva y operativa</t>
  </si>
  <si>
    <t>Conocimiento y experiencia exportadora</t>
  </si>
  <si>
    <t>Logística y relaciones internacionales</t>
  </si>
  <si>
    <t>Planificación estratégica e institucionalidad</t>
  </si>
  <si>
    <t>Evidencias / Anexos requeridos</t>
  </si>
  <si>
    <t xml:space="preserve">MINISTERIO DE AMBIENTE 
Y DESARROLLO SOSTENIBLE </t>
  </si>
  <si>
    <t>OFICINA DE NEGOCIOS VERDES Y SOSTENIBLES</t>
  </si>
  <si>
    <t>ESPACIO PARA EL LOGO DE LA AUTORIDAD AMBIENTAL</t>
  </si>
  <si>
    <t>Fecha de visita (DD/MM/AA)</t>
  </si>
  <si>
    <t>Observaciones</t>
  </si>
  <si>
    <t>Respuesta</t>
  </si>
  <si>
    <t>Justificación de la respuesta</t>
  </si>
  <si>
    <t>Puntaje</t>
  </si>
  <si>
    <t>RESULTADO FINAL</t>
  </si>
  <si>
    <t>TIPO DE NEGOCIO</t>
  </si>
  <si>
    <t>Responsable Autoridad Ambiental (Verificador)</t>
  </si>
  <si>
    <t>Nombre</t>
  </si>
  <si>
    <t>Profesión</t>
  </si>
  <si>
    <t>Área</t>
  </si>
  <si>
    <t>Cargo</t>
  </si>
  <si>
    <t>Celular</t>
  </si>
  <si>
    <t>E-mail</t>
  </si>
  <si>
    <t>Fecha (DD/MM/AA)</t>
  </si>
  <si>
    <t>Firma</t>
  </si>
  <si>
    <t>Pregunta</t>
  </si>
  <si>
    <t>No aplica</t>
  </si>
  <si>
    <t>Consulta/soporte de MinComercio o ProColombia</t>
  </si>
  <si>
    <t>Facturas, registros, licencias, certificados, vistos buenos o resoluciones</t>
  </si>
  <si>
    <t>Reportes productivos/ventas; balances de operación</t>
  </si>
  <si>
    <t>Facturas de exportación, BL/AWB, certificados de origen</t>
  </si>
  <si>
    <t>Guías de envío; correspondencia comercial</t>
  </si>
  <si>
    <t>Contratos, cotizaciones, correos formales</t>
  </si>
  <si>
    <t>Catálogos, web, brochures traducidos</t>
  </si>
  <si>
    <t>Actas de asignación; perfiles/hojas de vida</t>
  </si>
  <si>
    <t>Plan estratégico/documento de planeación</t>
  </si>
  <si>
    <t>Certificados, registros, invitaciones</t>
  </si>
  <si>
    <t>Copia de visa/pasaporte</t>
  </si>
  <si>
    <t>Resultado general</t>
  </si>
  <si>
    <t>a) Si</t>
  </si>
  <si>
    <t>b) No</t>
  </si>
  <si>
    <t>¿Cuenta con estimaciones documentadas de los costos totales asociados al proceso de exportación de su producto o servicio, incluyendo logística, certificaciones y requisitos regulatorios, adecuaciones de producto (empaque/etiquetado), costos financieros, gastos comerciales o de marketing y almacenamiento o manipulación?</t>
  </si>
  <si>
    <t>Cotizaciones logísticas, pólizas de seguro, costos de certificaciones, documentos de empaque o etiquetado, proyecciones financieras, presupuestos comerciales</t>
  </si>
  <si>
    <t>Facturas de exportación, BL/AWB, reportes DIAN, certificados de origen</t>
  </si>
  <si>
    <t>Certificados de asistencia, constancias digitales, correos de confirmación, registro en plataforma institucional</t>
  </si>
  <si>
    <t>Fichas técnicas, hojas de seguridad, parámetros de calidad, certificados de laboratorio</t>
  </si>
  <si>
    <t>¿Cuál es?</t>
  </si>
  <si>
    <t>Por favor describir en justificación</t>
  </si>
  <si>
    <t>Informe de manera breve en justificación</t>
  </si>
  <si>
    <t>¿La empresa cuenta con la documentación, permisos y registros requeridos para la comercialización de sus productos o servicios en mercados nacionales e internacionales (facturación, certificaciones, vistos buenos, registros ante entidades como INVIMA, ICA, ANLA, entre otros)?</t>
  </si>
  <si>
    <t>¿El producto o servicio de su negocio se encuentra cobijado por acuerdos comerciales, incentivos o beneficios arancelarios que faciliten su comercialización tanto en mercados nacionales como internacionales (por ejemplo, Tratados de Libre Comercio u otros mecanismos)?</t>
  </si>
  <si>
    <t>¿Cuenta con registros o reportes que evidencien su capacidad de producción o prestación de servicios (mensual o anual) frente a la demanda actual y potencial en mercados locales, nacionales o internacionales?</t>
  </si>
  <si>
    <t>¿Cuenta con evidencia de experiencias previas de comercialización de sus productos o servicios fuera de su mercado local (a nivel nacional o internacional)?</t>
  </si>
  <si>
    <t>¿Con qué frecuencia ha realizado ventas o comercialización de su producto o servicio en mercados distintos al local durante los últimos 10 años?</t>
  </si>
  <si>
    <t>¿Cuenta con evidencia de envío de muestras, prototipos o pruebas comerciales de su producto o servicio a otros mercados dentro o fuera del país?</t>
  </si>
  <si>
    <t>¿En qué periodo realizó la última capacitación o asesoría en temas de comercialización, expansión de mercados o internacionalización (por ejemplo, con entidades como ProColombia, Ministerio de Comercio Industria y Turismo, SENA, Cámaras de Comercio u otras)?</t>
  </si>
  <si>
    <t>¿Conoce las características y el comportamiento del sector al cual pertenece su producto o servicio en diferentes escalas de mercado (local, nacional e internacional), incluyendo tendencias, regulación, dinámicas comerciales, estacionalidad y condiciones de manejo?</t>
  </si>
  <si>
    <t>¿Cuenta con contratos, cotizaciones o comunicación formal con aliados logísticos o de distribución que le permitan operar en mercados nacionales o internacionales?</t>
  </si>
  <si>
    <t>¿Cuenta con especificaciones técnicas documentadas de su producto o servicio (composición, características, fichas técnicas o parámetros de calidad) que faciliten su comercialización en distintos mercados?</t>
  </si>
  <si>
    <t>¿En qué idiomas dispone de material promocional físico o digital (catálogo, brochure, ficha comercial, página web o presentación corporativa) para atender mercados diversos?</t>
  </si>
  <si>
    <t>¿Identifica la clasificación o categoría de su(s) producto(s) en sistemas de codificación comercial (por ejemplo, posición arancelaria u otras clasificaciones relevantes)?</t>
  </si>
  <si>
    <t>¿Ha definido los tiempos de respuesta o entrega para atender pedidos en diferentes mercados (local, nacional o internacional)?</t>
  </si>
  <si>
    <t>¿Cuenta con un equipo o personal capacitado asignado a procesos de comercialización, expansión de mercados o internacionalización?</t>
  </si>
  <si>
    <t>¿Cuenta con un plan o estrategia de crecimiento empresarial que contemple la expansión hacia mercados nacionales e internacionales?</t>
  </si>
  <si>
    <t>¿Cuenta con evidencia de participación en ferias, ruedas de negocio, misiones comerciales u otros espacios de promoción en mercados nacionales o internacionales?</t>
  </si>
  <si>
    <t>¿Algún representante del negocio cuenta con documentos o condiciones que faciliten la gestión comercial en otros territorios (por ejemplo, visa vigente u otros requisitos de movilidad internacional)?</t>
  </si>
  <si>
    <t>a) No cuenta con documentación ni ha iniciado el proceso</t>
  </si>
  <si>
    <t>b) Identifica requisitos pero no los ha gestionado</t>
  </si>
  <si>
    <t>c) Cuenta con algunos registros básicos para operar localmente</t>
  </si>
  <si>
    <t>d) Cuenta con la mayoría de requisitos para operar a nivel nacional</t>
  </si>
  <si>
    <t>e) Cuenta con todos los permisos y certificaciones para operar a nivel nacional e internacional</t>
  </si>
  <si>
    <t>a) Desconoce acuerdos o beneficios aplicables</t>
  </si>
  <si>
    <t>b) Ha escuchado sobre ellos pero no sabe si aplican</t>
  </si>
  <si>
    <t>c) Identifica algunos beneficios potenciales</t>
  </si>
  <si>
    <t>d) Ha validado beneficios aplicables para algunos mercados</t>
  </si>
  <si>
    <t>e) Aprovecha activamente acuerdos o beneficios en su estrategia comercial</t>
  </si>
  <si>
    <t>a) No cuenta con información documentada</t>
  </si>
  <si>
    <t>b) Tiene estimaciones informales</t>
  </si>
  <si>
    <t>c) Cuenta con registros básicos históricos</t>
  </si>
  <si>
    <t>d) Cuenta con información estructurada y actualizada</t>
  </si>
  <si>
    <t>e) Cuenta con sistemas de planificación y proyección de demanda</t>
  </si>
  <si>
    <t>b) Tiene estimaciones parciales</t>
  </si>
  <si>
    <t>c) Cuenta con una estructura básica de costos</t>
  </si>
  <si>
    <t>d) Tiene costos detallados para mercado nacional</t>
  </si>
  <si>
    <t>e) Tiene costos integrales para mercados nacionales e internacionales</t>
  </si>
  <si>
    <t>a) No ha estimado costos</t>
  </si>
  <si>
    <t>a) Solo ha operado en mercado local</t>
  </si>
  <si>
    <t>b) Ha explorado otros mercados sin ventas</t>
  </si>
  <si>
    <t>c) Ha realizado ventas ocasionales fuera de su región</t>
  </si>
  <si>
    <t>d) Tiene ventas recurrentes a nivel nacional</t>
  </si>
  <si>
    <t>e) Tiene experiencia en mercados internacionales</t>
  </si>
  <si>
    <t>a) Nunca</t>
  </si>
  <si>
    <t>b) Esporádicamente, alguna vez desde que el Negocio Verde existe</t>
  </si>
  <si>
    <t>c) Ocasional (al menos una vez al año)</t>
  </si>
  <si>
    <t>d) Frecuente (más de dos veces al año)</t>
  </si>
  <si>
    <t>e) Constante (operación continua en otros mercados)</t>
  </si>
  <si>
    <t>a) Nunca ha enviado muestras</t>
  </si>
  <si>
    <t>b) Ha considerado hacerlo</t>
  </si>
  <si>
    <t>c) Ha enviado muestras a nivel nacional</t>
  </si>
  <si>
    <t>d) Ha enviado muestras a nivel internacional ocasionalmente</t>
  </si>
  <si>
    <t>e) Envía muestras de manera estratégica y frecuente</t>
  </si>
  <si>
    <t>a) Nunca ha recibido capacitación</t>
  </si>
  <si>
    <t>b) Hace más de 3 años</t>
  </si>
  <si>
    <t>c) Entre 1 y 3 años</t>
  </si>
  <si>
    <t>d) En el último año</t>
  </si>
  <si>
    <t>e) Capacitación continua o reciente con acompañamiento técnico</t>
  </si>
  <si>
    <t>a) Desconoce el comportamiento del sector</t>
  </si>
  <si>
    <t>b) Tiene conocimiento general</t>
  </si>
  <si>
    <t>c) Conoce el mercado local</t>
  </si>
  <si>
    <t>d) Conoce dinámicas nacionales</t>
  </si>
  <si>
    <t>e) Maneja análisis de tendencias nacionales e internacionales</t>
  </si>
  <si>
    <t>a) No cuenta con aliados</t>
  </si>
  <si>
    <t>b) Ha identificado posibles aliados</t>
  </si>
  <si>
    <t>c) Tiene contactos informales</t>
  </si>
  <si>
    <t>d) Cuenta con acuerdos o cotizaciones formales</t>
  </si>
  <si>
    <t>e) Tiene red consolidada de aliados logísticos</t>
  </si>
  <si>
    <t>a) No cuenta con documentación</t>
  </si>
  <si>
    <t>b) Tiene información básica</t>
  </si>
  <si>
    <t>c) Cuenta con fichas técnicas parciales</t>
  </si>
  <si>
    <t>d) Tiene documentación completa para mercado nacional</t>
  </si>
  <si>
    <t>e) Cuenta con estándares adaptados a mercados internacionales</t>
  </si>
  <si>
    <t>a) No cuenta con material promocional</t>
  </si>
  <si>
    <t>b) Material básico solo en español</t>
  </si>
  <si>
    <t>c) Material estructurado en español</t>
  </si>
  <si>
    <t>d) Material en español e inglés</t>
  </si>
  <si>
    <t>e) Material en varios idiomas adaptado a mercados objetivo</t>
  </si>
  <si>
    <t>a) No definidos</t>
  </si>
  <si>
    <t>b) Estimados de manera informal</t>
  </si>
  <si>
    <t>c) Definidos para mercado local</t>
  </si>
  <si>
    <t>d) Definidos para mercado nacional</t>
  </si>
  <si>
    <t>e) Optimizados para distintos mercados (incluido internacional)</t>
  </si>
  <si>
    <t>a) No cuenta con personal asignado</t>
  </si>
  <si>
    <t>b) Una persona sin especialización</t>
  </si>
  <si>
    <t>c) Personal con funciones parciales</t>
  </si>
  <si>
    <t>d) Equipo definido para mercado nacional</t>
  </si>
  <si>
    <t>e) Equipo especializado en expansión e internacionalización</t>
  </si>
  <si>
    <t>a) No cuenta con estrategia</t>
  </si>
  <si>
    <t>b) Tiene ideas generales</t>
  </si>
  <si>
    <t>c) Tiene estrategia básica documentada</t>
  </si>
  <si>
    <t>d) Incluye expansión nacional</t>
  </si>
  <si>
    <t>e) Incluye expansión nacional e internacional con metas claras</t>
  </si>
  <si>
    <t>a) Nunca ha participado</t>
  </si>
  <si>
    <t>b) Ha asistido como visitante</t>
  </si>
  <si>
    <t>c) Ha participado a nivel local</t>
  </si>
  <si>
    <t>d) Ha participado a nivel nacional</t>
  </si>
  <si>
    <t>e) Ha participado en eventos internacionales</t>
  </si>
  <si>
    <t>a) No cuenta con condiciones habilitantes</t>
  </si>
  <si>
    <t>b) Está en proceso de gestión</t>
  </si>
  <si>
    <t>c) Cuenta con algunas condiciones</t>
  </si>
  <si>
    <t>d) Cuenta con condiciones para operar a nivel nacional</t>
  </si>
  <si>
    <t>e) Cuenta con condiciones para facilitar gestión internacional</t>
  </si>
  <si>
    <t>Conocimiento y experiencia en procesos comerciales</t>
  </si>
  <si>
    <t>Planificación estratégica y visión comercial</t>
  </si>
  <si>
    <t>DIAGNÓSTICO COMERCIAL SELLO NACIONAL DE NEGOCIOS VERDES</t>
  </si>
  <si>
    <r>
      <t>Vigencia:</t>
    </r>
    <r>
      <rPr>
        <sz val="8"/>
        <rFont val="Arial Narrow"/>
        <family val="2"/>
      </rPr>
      <t xml:space="preserve"> 22/05/2026</t>
    </r>
  </si>
  <si>
    <r>
      <rPr>
        <b/>
        <sz val="8"/>
        <color rgb="FF000000"/>
        <rFont val="Arial Narrow"/>
        <family val="2"/>
      </rPr>
      <t>Código:</t>
    </r>
    <r>
      <rPr>
        <sz val="8"/>
        <color rgb="FF000000"/>
        <rFont val="Arial Narrow"/>
        <family val="2"/>
      </rPr>
      <t xml:space="preserve"> F-M-GDS-34</t>
    </r>
  </si>
  <si>
    <r>
      <rPr>
        <b/>
        <sz val="8"/>
        <rFont val="Arial Narrow"/>
        <family val="2"/>
      </rPr>
      <t>Versión:</t>
    </r>
    <r>
      <rPr>
        <sz val="8"/>
        <rFont val="Arial Narrow"/>
        <family val="2"/>
      </rPr>
      <t xml:space="preserve"> 1</t>
    </r>
  </si>
  <si>
    <t>Proceso: Gestión del Desarrollo Sostenible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</si>
</sst>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$&quot;\ #,##0"/>
    <numFmt numFmtId="165" formatCode="0.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0"/>
      <color theme="1"/>
      <name val="Arial Narrow"/>
      <family val="2"/>
    </font>
    <font>
      <b/>
      <sz val="11"/>
      <name val="Arial Narrow"/>
      <family val="2"/>
    </font>
    <font>
      <sz val="8"/>
      <color rgb="FF000000"/>
      <name val="Arial Narrow"/>
      <family val="2"/>
    </font>
    <font>
      <b/>
      <sz val="9"/>
      <color theme="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color rgb="FF000000"/>
      <name val="Arial Narrow"/>
      <family val="2"/>
    </font>
    <font>
      <sz val="10"/>
      <color theme="0" tint="-0.249977111117893"/>
      <name val="Arial Narrow"/>
      <family val="2"/>
    </font>
    <font>
      <sz val="10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0"/>
      <name val="Arial Narrow"/>
      <family val="2"/>
    </font>
    <font>
      <b/>
      <sz val="11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sz val="11"/>
      <color theme="0"/>
      <name val="Arial Narrow"/>
      <family val="2"/>
    </font>
    <font>
      <b/>
      <sz val="22"/>
      <name val="Arial Narrow"/>
      <family val="2"/>
    </font>
    <font>
      <sz val="10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18"/>
      <color theme="1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6BE55"/>
        <bgColor indexed="64"/>
      </patternFill>
    </fill>
    <fill>
      <patternFill patternType="solid">
        <fgColor rgb="FF504F4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0" fillId="0" borderId="0"/>
  </cellStyleXfs>
  <cellXfs count="170">
    <xf numFmtId="0" fontId="0" fillId="0" borderId="0" xfId="0"/>
    <xf numFmtId="0" fontId="3" fillId="7" borderId="0" xfId="0" applyFont="1" applyFill="1"/>
    <xf numFmtId="0" fontId="3" fillId="0" borderId="0" xfId="0" applyFont="1"/>
    <xf numFmtId="0" fontId="4" fillId="7" borderId="0" xfId="0" applyFont="1" applyFill="1" applyAlignment="1">
      <alignment vertical="center"/>
    </xf>
    <xf numFmtId="0" fontId="12" fillId="7" borderId="0" xfId="0" applyFont="1" applyFill="1" applyAlignment="1">
      <alignment vertical="center"/>
    </xf>
    <xf numFmtId="0" fontId="13" fillId="7" borderId="0" xfId="0" applyFont="1" applyFill="1" applyAlignment="1">
      <alignment vertical="center"/>
    </xf>
    <xf numFmtId="164" fontId="12" fillId="7" borderId="0" xfId="0" applyNumberFormat="1" applyFont="1" applyFill="1" applyAlignment="1">
      <alignment vertical="center"/>
    </xf>
    <xf numFmtId="0" fontId="13" fillId="7" borderId="2" xfId="0" applyFont="1" applyFill="1" applyBorder="1" applyAlignment="1">
      <alignment horizontal="left" vertical="center"/>
    </xf>
    <xf numFmtId="0" fontId="13" fillId="7" borderId="3" xfId="0" applyFont="1" applyFill="1" applyBorder="1" applyAlignment="1">
      <alignment vertical="center"/>
    </xf>
    <xf numFmtId="0" fontId="13" fillId="7" borderId="6" xfId="0" applyFont="1" applyFill="1" applyBorder="1" applyAlignment="1">
      <alignment vertical="center"/>
    </xf>
    <xf numFmtId="0" fontId="14" fillId="7" borderId="0" xfId="0" applyFont="1" applyFill="1" applyAlignment="1">
      <alignment vertical="center"/>
    </xf>
    <xf numFmtId="0" fontId="14" fillId="7" borderId="0" xfId="0" applyFont="1" applyFill="1" applyAlignment="1">
      <alignment vertical="center" wrapText="1"/>
    </xf>
    <xf numFmtId="0" fontId="13" fillId="7" borderId="7" xfId="0" applyFont="1" applyFill="1" applyBorder="1" applyAlignment="1">
      <alignment horizontal="left" vertical="center"/>
    </xf>
    <xf numFmtId="0" fontId="13" fillId="7" borderId="0" xfId="0" applyFont="1" applyFill="1" applyAlignment="1">
      <alignment vertical="center" wrapText="1"/>
    </xf>
    <xf numFmtId="0" fontId="13" fillId="7" borderId="12" xfId="0" applyFont="1" applyFill="1" applyBorder="1" applyAlignment="1">
      <alignment vertical="center"/>
    </xf>
    <xf numFmtId="0" fontId="13" fillId="7" borderId="30" xfId="0" applyFont="1" applyFill="1" applyBorder="1" applyAlignment="1">
      <alignment vertical="center"/>
    </xf>
    <xf numFmtId="0" fontId="13" fillId="7" borderId="31" xfId="0" applyFont="1" applyFill="1" applyBorder="1" applyAlignment="1">
      <alignment vertical="center"/>
    </xf>
    <xf numFmtId="0" fontId="13" fillId="7" borderId="2" xfId="0" applyFont="1" applyFill="1" applyBorder="1" applyAlignment="1">
      <alignment vertical="center"/>
    </xf>
    <xf numFmtId="0" fontId="14" fillId="7" borderId="0" xfId="0" applyFont="1" applyFill="1"/>
    <xf numFmtId="0" fontId="4" fillId="7" borderId="0" xfId="0" applyFont="1" applyFill="1"/>
    <xf numFmtId="0" fontId="13" fillId="7" borderId="7" xfId="0" applyFont="1" applyFill="1" applyBorder="1" applyAlignment="1">
      <alignment vertical="center"/>
    </xf>
    <xf numFmtId="0" fontId="15" fillId="7" borderId="0" xfId="0" applyFont="1" applyFill="1" applyAlignment="1">
      <alignment vertical="center" wrapText="1"/>
    </xf>
    <xf numFmtId="0" fontId="15" fillId="7" borderId="7" xfId="0" applyFont="1" applyFill="1" applyBorder="1" applyAlignment="1">
      <alignment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5" fillId="7" borderId="12" xfId="0" applyFont="1" applyFill="1" applyBorder="1" applyAlignment="1">
      <alignment vertical="center" wrapText="1"/>
    </xf>
    <xf numFmtId="0" fontId="16" fillId="7" borderId="0" xfId="0" applyFont="1" applyFill="1" applyAlignment="1">
      <alignment vertical="center" wrapText="1"/>
    </xf>
    <xf numFmtId="0" fontId="17" fillId="7" borderId="0" xfId="0" applyFont="1" applyFill="1" applyAlignment="1">
      <alignment vertical="center" wrapText="1"/>
    </xf>
    <xf numFmtId="0" fontId="13" fillId="7" borderId="29" xfId="0" applyFont="1" applyFill="1" applyBorder="1" applyAlignment="1">
      <alignment vertical="center"/>
    </xf>
    <xf numFmtId="0" fontId="13" fillId="7" borderId="30" xfId="0" applyFont="1" applyFill="1" applyBorder="1" applyAlignment="1">
      <alignment horizontal="center" vertical="center"/>
    </xf>
    <xf numFmtId="10" fontId="14" fillId="7" borderId="0" xfId="0" applyNumberFormat="1" applyFont="1" applyFill="1"/>
    <xf numFmtId="0" fontId="18" fillId="7" borderId="12" xfId="0" applyFont="1" applyFill="1" applyBorder="1" applyAlignment="1">
      <alignment vertical="center"/>
    </xf>
    <xf numFmtId="0" fontId="13" fillId="7" borderId="0" xfId="0" applyFont="1" applyFill="1"/>
    <xf numFmtId="0" fontId="18" fillId="7" borderId="31" xfId="0" applyFont="1" applyFill="1" applyBorder="1" applyAlignment="1">
      <alignment vertical="center"/>
    </xf>
    <xf numFmtId="0" fontId="23" fillId="7" borderId="0" xfId="0" applyFont="1" applyFill="1"/>
    <xf numFmtId="0" fontId="13" fillId="7" borderId="0" xfId="0" applyFont="1" applyFill="1" applyAlignment="1">
      <alignment horizontal="left" vertical="center" wrapText="1"/>
    </xf>
    <xf numFmtId="14" fontId="13" fillId="7" borderId="0" xfId="0" applyNumberFormat="1" applyFont="1" applyFill="1" applyAlignment="1">
      <alignment horizontal="left" vertical="center"/>
    </xf>
    <xf numFmtId="0" fontId="13" fillId="1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5" borderId="36" xfId="0" applyFill="1" applyBorder="1" applyAlignment="1">
      <alignment horizontal="center" vertical="center" wrapText="1"/>
    </xf>
    <xf numFmtId="0" fontId="0" fillId="5" borderId="39" xfId="0" applyFill="1" applyBorder="1" applyAlignment="1">
      <alignment horizontal="center" vertical="center" wrapText="1"/>
    </xf>
    <xf numFmtId="0" fontId="0" fillId="4" borderId="36" xfId="0" applyFill="1" applyBorder="1" applyAlignment="1">
      <alignment horizontal="center" vertical="center" wrapText="1"/>
    </xf>
    <xf numFmtId="0" fontId="0" fillId="4" borderId="39" xfId="0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 wrapText="1"/>
    </xf>
    <xf numFmtId="0" fontId="0" fillId="6" borderId="35" xfId="0" applyFill="1" applyBorder="1" applyAlignment="1">
      <alignment horizontal="center" vertical="center" wrapText="1"/>
    </xf>
    <xf numFmtId="0" fontId="0" fillId="6" borderId="36" xfId="0" applyFill="1" applyBorder="1" applyAlignment="1">
      <alignment horizontal="center" vertical="center" wrapText="1"/>
    </xf>
    <xf numFmtId="0" fontId="0" fillId="6" borderId="35" xfId="0" applyFill="1" applyBorder="1" applyAlignment="1">
      <alignment horizontal="center" vertical="center"/>
    </xf>
    <xf numFmtId="0" fontId="0" fillId="6" borderId="36" xfId="0" applyFill="1" applyBorder="1" applyAlignment="1">
      <alignment horizontal="center" vertical="center"/>
    </xf>
    <xf numFmtId="0" fontId="0" fillId="6" borderId="39" xfId="0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 wrapText="1"/>
    </xf>
    <xf numFmtId="0" fontId="0" fillId="3" borderId="39" xfId="0" applyFill="1" applyBorder="1" applyAlignment="1">
      <alignment horizontal="center" vertical="center" wrapText="1"/>
    </xf>
    <xf numFmtId="0" fontId="13" fillId="7" borderId="0" xfId="0" applyFont="1" applyFill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14" fontId="13" fillId="7" borderId="0" xfId="0" applyNumberFormat="1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/>
    </xf>
    <xf numFmtId="0" fontId="13" fillId="7" borderId="0" xfId="0" applyFont="1" applyFill="1" applyAlignment="1">
      <alignment horizontal="center"/>
    </xf>
    <xf numFmtId="0" fontId="1" fillId="11" borderId="35" xfId="0" applyFont="1" applyFill="1" applyBorder="1" applyAlignment="1">
      <alignment horizontal="center" vertical="center"/>
    </xf>
    <xf numFmtId="0" fontId="1" fillId="11" borderId="36" xfId="0" applyFont="1" applyFill="1" applyBorder="1" applyAlignment="1">
      <alignment horizontal="center" vertical="center"/>
    </xf>
    <xf numFmtId="0" fontId="1" fillId="11" borderId="35" xfId="0" applyFont="1" applyFill="1" applyBorder="1" applyAlignment="1">
      <alignment horizontal="center" vertical="center" wrapText="1"/>
    </xf>
    <xf numFmtId="0" fontId="1" fillId="11" borderId="36" xfId="0" applyFont="1" applyFill="1" applyBorder="1" applyAlignment="1">
      <alignment horizontal="center" vertical="center" wrapText="1"/>
    </xf>
    <xf numFmtId="0" fontId="1" fillId="11" borderId="19" xfId="0" applyFont="1" applyFill="1" applyBorder="1" applyAlignment="1">
      <alignment horizontal="center" vertical="center"/>
    </xf>
    <xf numFmtId="2" fontId="15" fillId="7" borderId="0" xfId="0" applyNumberFormat="1" applyFont="1" applyFill="1" applyAlignment="1">
      <alignment vertical="center" wrapText="1"/>
    </xf>
    <xf numFmtId="0" fontId="5" fillId="7" borderId="0" xfId="0" applyFont="1" applyFill="1" applyAlignment="1">
      <alignment vertical="center" wrapText="1"/>
    </xf>
    <xf numFmtId="165" fontId="19" fillId="7" borderId="0" xfId="0" applyNumberFormat="1" applyFont="1" applyFill="1" applyAlignment="1">
      <alignment vertical="center" wrapText="1"/>
    </xf>
    <xf numFmtId="43" fontId="0" fillId="0" borderId="0" xfId="1" applyFont="1"/>
    <xf numFmtId="0" fontId="0" fillId="2" borderId="35" xfId="0" applyFill="1" applyBorder="1" applyAlignment="1">
      <alignment horizontal="left" vertical="center" wrapText="1"/>
    </xf>
    <xf numFmtId="0" fontId="0" fillId="3" borderId="35" xfId="0" applyFill="1" applyBorder="1" applyAlignment="1">
      <alignment horizontal="left" vertical="center" wrapText="1"/>
    </xf>
    <xf numFmtId="9" fontId="13" fillId="12" borderId="36" xfId="2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1" fillId="11" borderId="15" xfId="0" applyFont="1" applyFill="1" applyBorder="1" applyAlignment="1">
      <alignment horizontal="center" vertical="center" wrapText="1"/>
    </xf>
    <xf numFmtId="0" fontId="0" fillId="5" borderId="19" xfId="0" applyFill="1" applyBorder="1" applyAlignment="1">
      <alignment horizontal="left" vertical="center" wrapText="1"/>
    </xf>
    <xf numFmtId="0" fontId="0" fillId="5" borderId="35" xfId="0" applyFill="1" applyBorder="1" applyAlignment="1">
      <alignment horizontal="left" vertical="center" wrapText="1"/>
    </xf>
    <xf numFmtId="0" fontId="0" fillId="5" borderId="37" xfId="0" applyFill="1" applyBorder="1" applyAlignment="1">
      <alignment horizontal="left" vertical="center" wrapText="1"/>
    </xf>
    <xf numFmtId="0" fontId="0" fillId="4" borderId="35" xfId="0" applyFill="1" applyBorder="1" applyAlignment="1">
      <alignment horizontal="left" vertical="center" wrapText="1"/>
    </xf>
    <xf numFmtId="0" fontId="0" fillId="6" borderId="35" xfId="0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7" fillId="9" borderId="15" xfId="0" applyFont="1" applyFill="1" applyBorder="1" applyAlignment="1" applyProtection="1">
      <alignment horizontal="center" vertical="center"/>
      <protection locked="0"/>
    </xf>
    <xf numFmtId="0" fontId="7" fillId="9" borderId="16" xfId="0" applyFont="1" applyFill="1" applyBorder="1" applyAlignment="1" applyProtection="1">
      <alignment horizontal="center" vertical="center"/>
      <protection locked="0"/>
    </xf>
    <xf numFmtId="0" fontId="8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15" fillId="10" borderId="1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/>
    </xf>
    <xf numFmtId="0" fontId="4" fillId="7" borderId="22" xfId="0" applyFont="1" applyFill="1" applyBorder="1" applyAlignment="1">
      <alignment horizontal="center" vertical="center"/>
    </xf>
    <xf numFmtId="0" fontId="4" fillId="7" borderId="23" xfId="0" applyFont="1" applyFill="1" applyBorder="1" applyAlignment="1">
      <alignment horizontal="center" vertical="center"/>
    </xf>
    <xf numFmtId="0" fontId="13" fillId="7" borderId="24" xfId="0" applyFont="1" applyFill="1" applyBorder="1" applyAlignment="1">
      <alignment horizontal="center" vertical="center"/>
    </xf>
    <xf numFmtId="0" fontId="13" fillId="7" borderId="22" xfId="0" applyFont="1" applyFill="1" applyBorder="1" applyAlignment="1">
      <alignment horizontal="center" vertical="center"/>
    </xf>
    <xf numFmtId="0" fontId="13" fillId="7" borderId="23" xfId="0" applyFont="1" applyFill="1" applyBorder="1" applyAlignment="1">
      <alignment horizontal="center" vertical="center"/>
    </xf>
    <xf numFmtId="0" fontId="11" fillId="7" borderId="24" xfId="0" applyFont="1" applyFill="1" applyBorder="1" applyAlignment="1" applyProtection="1">
      <alignment horizontal="center" vertical="center" wrapText="1"/>
      <protection locked="0"/>
    </xf>
    <xf numFmtId="0" fontId="11" fillId="7" borderId="22" xfId="0" applyFont="1" applyFill="1" applyBorder="1" applyAlignment="1" applyProtection="1">
      <alignment horizontal="center" vertical="center" wrapText="1"/>
      <protection locked="0"/>
    </xf>
    <xf numFmtId="0" fontId="11" fillId="7" borderId="25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>
      <alignment horizontal="left" vertical="center" wrapText="1"/>
    </xf>
    <xf numFmtId="14" fontId="13" fillId="7" borderId="1" xfId="0" applyNumberFormat="1" applyFont="1" applyFill="1" applyBorder="1" applyAlignment="1" applyProtection="1">
      <alignment horizontal="left" vertical="center"/>
      <protection locked="0"/>
    </xf>
    <xf numFmtId="0" fontId="13" fillId="10" borderId="1" xfId="0" applyFont="1" applyFill="1" applyBorder="1" applyAlignment="1">
      <alignment horizontal="left" vertical="center" wrapText="1"/>
    </xf>
    <xf numFmtId="0" fontId="13" fillId="7" borderId="1" xfId="0" applyFont="1" applyFill="1" applyBorder="1" applyAlignment="1" applyProtection="1">
      <alignment horizontal="left" vertical="center" wrapText="1"/>
      <protection locked="0"/>
    </xf>
    <xf numFmtId="0" fontId="4" fillId="7" borderId="1" xfId="0" applyFont="1" applyFill="1" applyBorder="1" applyAlignment="1">
      <alignment horizontal="center" vertical="center" wrapText="1"/>
    </xf>
    <xf numFmtId="0" fontId="13" fillId="10" borderId="15" xfId="0" applyFont="1" applyFill="1" applyBorder="1" applyAlignment="1">
      <alignment horizontal="left" vertical="center" wrapText="1"/>
    </xf>
    <xf numFmtId="0" fontId="13" fillId="10" borderId="16" xfId="0" applyFont="1" applyFill="1" applyBorder="1" applyAlignment="1">
      <alignment horizontal="left" vertical="center" wrapText="1"/>
    </xf>
    <xf numFmtId="0" fontId="13" fillId="10" borderId="19" xfId="0" applyFont="1" applyFill="1" applyBorder="1" applyAlignment="1">
      <alignment horizontal="left" vertical="center" wrapText="1"/>
    </xf>
    <xf numFmtId="49" fontId="13" fillId="7" borderId="1" xfId="0" applyNumberFormat="1" applyFont="1" applyFill="1" applyBorder="1" applyAlignment="1" applyProtection="1">
      <alignment horizontal="left" vertical="center" wrapText="1"/>
      <protection locked="0"/>
    </xf>
    <xf numFmtId="0" fontId="13" fillId="7" borderId="15" xfId="0" applyFont="1" applyFill="1" applyBorder="1" applyAlignment="1" applyProtection="1">
      <alignment horizontal="left" vertical="center" wrapText="1"/>
      <protection locked="0"/>
    </xf>
    <xf numFmtId="0" fontId="13" fillId="7" borderId="16" xfId="0" applyFont="1" applyFill="1" applyBorder="1" applyAlignment="1" applyProtection="1">
      <alignment horizontal="left" vertical="center" wrapText="1"/>
      <protection locked="0"/>
    </xf>
    <xf numFmtId="0" fontId="13" fillId="7" borderId="19" xfId="0" applyFont="1" applyFill="1" applyBorder="1" applyAlignment="1" applyProtection="1">
      <alignment horizontal="left" vertical="center" wrapText="1"/>
      <protection locked="0"/>
    </xf>
    <xf numFmtId="0" fontId="4" fillId="7" borderId="15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21" fillId="0" borderId="37" xfId="3" applyFont="1" applyBorder="1" applyAlignment="1">
      <alignment vertical="center" wrapText="1"/>
    </xf>
    <xf numFmtId="0" fontId="21" fillId="0" borderId="38" xfId="3" applyFont="1" applyBorder="1" applyAlignment="1">
      <alignment vertical="center" wrapText="1"/>
    </xf>
    <xf numFmtId="0" fontId="22" fillId="0" borderId="38" xfId="3" applyFont="1" applyBorder="1" applyAlignment="1" applyProtection="1">
      <alignment horizontal="center" vertical="center"/>
      <protection locked="0"/>
    </xf>
    <xf numFmtId="0" fontId="21" fillId="0" borderId="38" xfId="3" applyFont="1" applyBorder="1" applyAlignment="1">
      <alignment horizontal="left" vertical="center"/>
    </xf>
    <xf numFmtId="0" fontId="4" fillId="7" borderId="38" xfId="0" applyFont="1" applyFill="1" applyBorder="1" applyAlignment="1" applyProtection="1">
      <alignment horizontal="center" vertical="center"/>
      <protection locked="0"/>
    </xf>
    <xf numFmtId="0" fontId="21" fillId="0" borderId="35" xfId="3" applyFont="1" applyBorder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2" fillId="0" borderId="1" xfId="3" applyFont="1" applyBorder="1" applyAlignment="1" applyProtection="1">
      <alignment horizontal="center" vertical="center"/>
      <protection locked="0"/>
    </xf>
    <xf numFmtId="0" fontId="21" fillId="0" borderId="1" xfId="3" applyFont="1" applyBorder="1" applyAlignment="1">
      <alignment horizontal="left" vertical="center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25" fillId="10" borderId="26" xfId="0" applyFont="1" applyFill="1" applyBorder="1" applyAlignment="1">
      <alignment horizontal="center" vertical="center"/>
    </xf>
    <xf numFmtId="0" fontId="25" fillId="10" borderId="27" xfId="0" applyFont="1" applyFill="1" applyBorder="1" applyAlignment="1">
      <alignment horizontal="center" vertical="center"/>
    </xf>
    <xf numFmtId="0" fontId="24" fillId="12" borderId="27" xfId="0" applyFont="1" applyFill="1" applyBorder="1" applyAlignment="1">
      <alignment horizontal="center" vertical="center"/>
    </xf>
    <xf numFmtId="0" fontId="24" fillId="12" borderId="28" xfId="0" applyFont="1" applyFill="1" applyBorder="1" applyAlignment="1">
      <alignment horizontal="center" vertical="center"/>
    </xf>
    <xf numFmtId="0" fontId="5" fillId="8" borderId="32" xfId="0" applyFont="1" applyFill="1" applyBorder="1" applyAlignment="1">
      <alignment horizontal="center" vertical="center"/>
    </xf>
    <xf numFmtId="0" fontId="5" fillId="8" borderId="33" xfId="0" applyFont="1" applyFill="1" applyBorder="1" applyAlignment="1">
      <alignment horizontal="center" vertical="center"/>
    </xf>
    <xf numFmtId="0" fontId="5" fillId="8" borderId="41" xfId="0" applyFont="1" applyFill="1" applyBorder="1" applyAlignment="1">
      <alignment horizontal="center" vertical="center" wrapText="1"/>
    </xf>
    <xf numFmtId="0" fontId="5" fillId="8" borderId="42" xfId="0" applyFont="1" applyFill="1" applyBorder="1" applyAlignment="1">
      <alignment horizontal="center" vertical="center" wrapText="1"/>
    </xf>
    <xf numFmtId="0" fontId="5" fillId="8" borderId="43" xfId="0" applyFont="1" applyFill="1" applyBorder="1" applyAlignment="1">
      <alignment horizontal="center" vertical="center" wrapText="1"/>
    </xf>
    <xf numFmtId="9" fontId="24" fillId="12" borderId="29" xfId="2" applyFont="1" applyFill="1" applyBorder="1" applyAlignment="1">
      <alignment horizontal="center" vertical="center" wrapText="1"/>
    </xf>
    <xf numFmtId="9" fontId="24" fillId="12" borderId="30" xfId="2" applyFont="1" applyFill="1" applyBorder="1" applyAlignment="1">
      <alignment horizontal="center" vertical="center" wrapText="1"/>
    </xf>
    <xf numFmtId="9" fontId="24" fillId="12" borderId="31" xfId="2" applyFont="1" applyFill="1" applyBorder="1" applyAlignment="1">
      <alignment horizontal="center" vertical="center" wrapText="1"/>
    </xf>
    <xf numFmtId="0" fontId="5" fillId="8" borderId="40" xfId="0" applyFont="1" applyFill="1" applyBorder="1" applyAlignment="1">
      <alignment horizontal="center" vertical="center" wrapText="1"/>
    </xf>
    <xf numFmtId="0" fontId="5" fillId="8" borderId="44" xfId="0" applyFont="1" applyFill="1" applyBorder="1" applyAlignment="1">
      <alignment horizontal="center" vertical="center" wrapText="1"/>
    </xf>
    <xf numFmtId="0" fontId="5" fillId="8" borderId="45" xfId="0" applyFont="1" applyFill="1" applyBorder="1" applyAlignment="1">
      <alignment horizontal="center" vertical="center" wrapText="1"/>
    </xf>
    <xf numFmtId="0" fontId="13" fillId="10" borderId="35" xfId="0" applyFont="1" applyFill="1" applyBorder="1" applyAlignment="1">
      <alignment horizontal="left" vertical="center" wrapText="1"/>
    </xf>
    <xf numFmtId="2" fontId="15" fillId="7" borderId="0" xfId="0" applyNumberFormat="1" applyFont="1" applyFill="1" applyAlignment="1">
      <alignment horizontal="center" vertical="center" wrapText="1"/>
    </xf>
    <xf numFmtId="0" fontId="1" fillId="11" borderId="41" xfId="0" applyFont="1" applyFill="1" applyBorder="1" applyAlignment="1">
      <alignment horizontal="center" wrapText="1"/>
    </xf>
    <xf numFmtId="0" fontId="1" fillId="11" borderId="42" xfId="0" applyFont="1" applyFill="1" applyBorder="1" applyAlignment="1">
      <alignment horizontal="center" wrapText="1"/>
    </xf>
    <xf numFmtId="0" fontId="1" fillId="11" borderId="42" xfId="0" applyFont="1" applyFill="1" applyBorder="1" applyAlignment="1">
      <alignment horizontal="center"/>
    </xf>
    <xf numFmtId="0" fontId="1" fillId="11" borderId="43" xfId="0" applyFont="1" applyFill="1" applyBorder="1" applyAlignment="1">
      <alignment horizontal="center"/>
    </xf>
    <xf numFmtId="0" fontId="1" fillId="11" borderId="41" xfId="0" applyFont="1" applyFill="1" applyBorder="1" applyAlignment="1">
      <alignment horizontal="center"/>
    </xf>
    <xf numFmtId="0" fontId="1" fillId="11" borderId="43" xfId="0" applyFont="1" applyFill="1" applyBorder="1" applyAlignment="1">
      <alignment horizontal="center" wrapText="1"/>
    </xf>
    <xf numFmtId="0" fontId="1" fillId="11" borderId="32" xfId="0" applyFont="1" applyFill="1" applyBorder="1" applyAlignment="1">
      <alignment horizontal="center"/>
    </xf>
    <xf numFmtId="0" fontId="1" fillId="11" borderId="34" xfId="0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3" xfId="3" xr:uid="{91BE51FD-06A8-42A5-8874-87068C00CB9F}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externalLink" Target="externalLinks/externalLink1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474662</xdr:colOff>
      <xdr:row>0</xdr:row>
      <xdr:rowOff>59971</xdr:rowOff>
    </xdr:from>
    <xdr:ext cx="1440000" cy="524766"/>
    <xdr:pic>
      <xdr:nvPicPr>
        <xdr:cNvPr id="7" name="Imagen 6">
          <a:extLst>
            <a:ext uri="{FF2B5EF4-FFF2-40B4-BE49-F238E27FC236}">
              <a16:creationId xmlns:a16="http://schemas.microsoft.com/office/drawing/2014/main" id="{6E203659-81EA-4173-AFFE-B9D522376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8" b="1248"/>
        <a:stretch/>
      </xdr:blipFill>
      <xdr:spPr bwMode="auto">
        <a:xfrm>
          <a:off x="10123487" y="59971"/>
          <a:ext cx="1440000" cy="524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gun\Documents\MinAmbiente\2025\Acompa&#241;amiento%20VNV\F-M-GDS-09_V5.xlsx" TargetMode="External"/><Relationship Id="rId1" Type="http://schemas.openxmlformats.org/officeDocument/2006/relationships/externalLinkPath" Target="file:///C:\Users\algun\Documents\MinAmbiente\2025\Acompa&#241;amiento%20VNV\F-M-GDS-09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 Inscripción"/>
      <sheetName val="Listas Inscripción"/>
      <sheetName val="2. Caracterización"/>
      <sheetName val="Listas caracterización"/>
      <sheetName val="Listas Verificación"/>
      <sheetName val="3. Verificación"/>
      <sheetName val="INDICADORES"/>
      <sheetName val="Plan Mejora"/>
      <sheetName val="Base de datos"/>
      <sheetName val="F-M-GDS-09_V5"/>
    </sheetNames>
    <sheetDataSet>
      <sheetData sheetId="0"/>
      <sheetData sheetId="1">
        <row r="3">
          <cell r="K3">
            <v>2030</v>
          </cell>
        </row>
        <row r="4">
          <cell r="K4">
            <v>2029</v>
          </cell>
        </row>
        <row r="5">
          <cell r="K5">
            <v>2028</v>
          </cell>
        </row>
        <row r="6">
          <cell r="K6">
            <v>2027</v>
          </cell>
        </row>
        <row r="7">
          <cell r="K7">
            <v>2026</v>
          </cell>
        </row>
        <row r="8">
          <cell r="K8">
            <v>2025</v>
          </cell>
        </row>
        <row r="9">
          <cell r="K9">
            <v>2024</v>
          </cell>
        </row>
        <row r="10">
          <cell r="K10">
            <v>2023</v>
          </cell>
        </row>
        <row r="11">
          <cell r="K11">
            <v>2022</v>
          </cell>
        </row>
        <row r="12">
          <cell r="K12">
            <v>2021</v>
          </cell>
        </row>
        <row r="13">
          <cell r="K13">
            <v>2020</v>
          </cell>
        </row>
        <row r="14">
          <cell r="K14">
            <v>2019</v>
          </cell>
        </row>
        <row r="15">
          <cell r="K15">
            <v>2018</v>
          </cell>
        </row>
        <row r="16">
          <cell r="K16">
            <v>2017</v>
          </cell>
        </row>
        <row r="17">
          <cell r="K17">
            <v>2016</v>
          </cell>
        </row>
        <row r="18">
          <cell r="K18">
            <v>2015</v>
          </cell>
        </row>
        <row r="19">
          <cell r="K19">
            <v>2014</v>
          </cell>
        </row>
        <row r="20">
          <cell r="K20">
            <v>2013</v>
          </cell>
        </row>
        <row r="21">
          <cell r="K21">
            <v>2012</v>
          </cell>
        </row>
        <row r="22">
          <cell r="K22">
            <v>2011</v>
          </cell>
        </row>
        <row r="23">
          <cell r="K23">
            <v>2010</v>
          </cell>
        </row>
        <row r="24">
          <cell r="K24">
            <v>2009</v>
          </cell>
        </row>
        <row r="25">
          <cell r="K25">
            <v>2008</v>
          </cell>
        </row>
        <row r="26">
          <cell r="K26">
            <v>2007</v>
          </cell>
        </row>
        <row r="27">
          <cell r="K27">
            <v>2006</v>
          </cell>
        </row>
        <row r="28">
          <cell r="K28">
            <v>2005</v>
          </cell>
        </row>
        <row r="29">
          <cell r="K29">
            <v>2004</v>
          </cell>
        </row>
        <row r="30">
          <cell r="K30">
            <v>2003</v>
          </cell>
        </row>
        <row r="31">
          <cell r="K31">
            <v>2002</v>
          </cell>
        </row>
        <row r="32">
          <cell r="K32">
            <v>2001</v>
          </cell>
        </row>
        <row r="33">
          <cell r="K33">
            <v>2000</v>
          </cell>
        </row>
        <row r="34">
          <cell r="K34">
            <v>1999</v>
          </cell>
        </row>
        <row r="35">
          <cell r="K35">
            <v>1998</v>
          </cell>
        </row>
        <row r="36">
          <cell r="K36">
            <v>1997</v>
          </cell>
        </row>
        <row r="37">
          <cell r="K37">
            <v>1996</v>
          </cell>
        </row>
        <row r="38">
          <cell r="K38">
            <v>1995</v>
          </cell>
        </row>
        <row r="39">
          <cell r="K39">
            <v>1994</v>
          </cell>
        </row>
        <row r="40">
          <cell r="K40">
            <v>1993</v>
          </cell>
        </row>
        <row r="41">
          <cell r="K41">
            <v>1992</v>
          </cell>
        </row>
        <row r="42">
          <cell r="K42">
            <v>1991</v>
          </cell>
        </row>
        <row r="43">
          <cell r="K43">
            <v>1990</v>
          </cell>
        </row>
        <row r="44">
          <cell r="K44">
            <v>1989</v>
          </cell>
        </row>
        <row r="45">
          <cell r="K45">
            <v>1988</v>
          </cell>
        </row>
        <row r="46">
          <cell r="K46">
            <v>1987</v>
          </cell>
        </row>
        <row r="47">
          <cell r="K47">
            <v>1986</v>
          </cell>
        </row>
        <row r="48">
          <cell r="K48">
            <v>1985</v>
          </cell>
        </row>
        <row r="49">
          <cell r="K49">
            <v>1984</v>
          </cell>
        </row>
        <row r="50">
          <cell r="K50">
            <v>1983</v>
          </cell>
        </row>
        <row r="51">
          <cell r="K51">
            <v>1982</v>
          </cell>
        </row>
        <row r="52">
          <cell r="K52">
            <v>1981</v>
          </cell>
        </row>
        <row r="53">
          <cell r="K53">
            <v>1980</v>
          </cell>
        </row>
        <row r="54">
          <cell r="K54">
            <v>1979</v>
          </cell>
        </row>
        <row r="55">
          <cell r="K55">
            <v>1978</v>
          </cell>
        </row>
        <row r="56">
          <cell r="K56">
            <v>1977</v>
          </cell>
        </row>
        <row r="57">
          <cell r="K57">
            <v>1976</v>
          </cell>
        </row>
        <row r="58">
          <cell r="K58">
            <v>1975</v>
          </cell>
        </row>
        <row r="59">
          <cell r="K59">
            <v>1974</v>
          </cell>
        </row>
        <row r="60">
          <cell r="K60">
            <v>1973</v>
          </cell>
        </row>
        <row r="61">
          <cell r="K61">
            <v>1972</v>
          </cell>
        </row>
        <row r="62">
          <cell r="K62">
            <v>1971</v>
          </cell>
        </row>
        <row r="63">
          <cell r="K63">
            <v>1970</v>
          </cell>
        </row>
        <row r="64">
          <cell r="K64">
            <v>1969</v>
          </cell>
        </row>
        <row r="65">
          <cell r="K65">
            <v>1968</v>
          </cell>
        </row>
        <row r="66">
          <cell r="K66">
            <v>1967</v>
          </cell>
        </row>
        <row r="67">
          <cell r="K67">
            <v>1966</v>
          </cell>
        </row>
        <row r="68">
          <cell r="K68">
            <v>1965</v>
          </cell>
        </row>
        <row r="69">
          <cell r="K69">
            <v>1964</v>
          </cell>
        </row>
        <row r="70">
          <cell r="K70">
            <v>1963</v>
          </cell>
        </row>
        <row r="71">
          <cell r="K71">
            <v>1962</v>
          </cell>
        </row>
        <row r="72">
          <cell r="K72">
            <v>1961</v>
          </cell>
        </row>
        <row r="73">
          <cell r="K73">
            <v>1960</v>
          </cell>
        </row>
        <row r="74">
          <cell r="K74">
            <v>1959</v>
          </cell>
        </row>
        <row r="75">
          <cell r="K75">
            <v>1958</v>
          </cell>
        </row>
        <row r="76">
          <cell r="K76">
            <v>1957</v>
          </cell>
        </row>
        <row r="77">
          <cell r="K77">
            <v>1956</v>
          </cell>
        </row>
        <row r="78">
          <cell r="K78">
            <v>1955</v>
          </cell>
        </row>
        <row r="79">
          <cell r="K79">
            <v>1954</v>
          </cell>
        </row>
        <row r="80">
          <cell r="K80">
            <v>1953</v>
          </cell>
        </row>
        <row r="81">
          <cell r="K81">
            <v>1952</v>
          </cell>
        </row>
        <row r="82">
          <cell r="K82">
            <v>1951</v>
          </cell>
        </row>
        <row r="83">
          <cell r="K83">
            <v>1950</v>
          </cell>
        </row>
        <row r="84">
          <cell r="K84">
            <v>1949</v>
          </cell>
        </row>
        <row r="85">
          <cell r="K85">
            <v>1948</v>
          </cell>
        </row>
        <row r="86">
          <cell r="K86">
            <v>1947</v>
          </cell>
        </row>
        <row r="87">
          <cell r="K87">
            <v>1946</v>
          </cell>
        </row>
        <row r="88">
          <cell r="K88">
            <v>1945</v>
          </cell>
        </row>
        <row r="89">
          <cell r="K89">
            <v>1944</v>
          </cell>
        </row>
        <row r="90">
          <cell r="K90">
            <v>1943</v>
          </cell>
        </row>
        <row r="91">
          <cell r="K91">
            <v>1942</v>
          </cell>
        </row>
        <row r="92">
          <cell r="K92">
            <v>1941</v>
          </cell>
        </row>
        <row r="93">
          <cell r="K93">
            <v>1940</v>
          </cell>
        </row>
        <row r="94">
          <cell r="K94">
            <v>1939</v>
          </cell>
        </row>
        <row r="95">
          <cell r="K95">
            <v>1938</v>
          </cell>
        </row>
        <row r="96">
          <cell r="K96">
            <v>1937</v>
          </cell>
        </row>
        <row r="97">
          <cell r="K97">
            <v>1936</v>
          </cell>
        </row>
        <row r="98">
          <cell r="K98">
            <v>1935</v>
          </cell>
        </row>
        <row r="99">
          <cell r="K99">
            <v>1934</v>
          </cell>
        </row>
        <row r="100">
          <cell r="K100">
            <v>1933</v>
          </cell>
        </row>
        <row r="101">
          <cell r="K101">
            <v>1932</v>
          </cell>
        </row>
        <row r="102">
          <cell r="K102">
            <v>1931</v>
          </cell>
        </row>
        <row r="103">
          <cell r="K103">
            <v>1930</v>
          </cell>
        </row>
        <row r="104">
          <cell r="K104">
            <v>1929</v>
          </cell>
        </row>
        <row r="105">
          <cell r="K105">
            <v>1928</v>
          </cell>
        </row>
        <row r="106">
          <cell r="K106">
            <v>1927</v>
          </cell>
        </row>
        <row r="107">
          <cell r="K107">
            <v>1926</v>
          </cell>
        </row>
        <row r="108">
          <cell r="K108">
            <v>1925</v>
          </cell>
        </row>
        <row r="109">
          <cell r="K109">
            <v>1924</v>
          </cell>
        </row>
        <row r="110">
          <cell r="K110">
            <v>1923</v>
          </cell>
        </row>
        <row r="111">
          <cell r="K111">
            <v>1922</v>
          </cell>
        </row>
        <row r="112">
          <cell r="K112">
            <v>1921</v>
          </cell>
        </row>
        <row r="113">
          <cell r="K113">
            <v>1920</v>
          </cell>
        </row>
        <row r="114">
          <cell r="K114">
            <v>1919</v>
          </cell>
        </row>
        <row r="115">
          <cell r="K115">
            <v>1918</v>
          </cell>
        </row>
        <row r="116">
          <cell r="K116">
            <v>1917</v>
          </cell>
        </row>
        <row r="117">
          <cell r="K117">
            <v>1916</v>
          </cell>
        </row>
        <row r="118">
          <cell r="K118">
            <v>1915</v>
          </cell>
        </row>
        <row r="119">
          <cell r="K119">
            <v>1914</v>
          </cell>
        </row>
        <row r="120">
          <cell r="K120">
            <v>1913</v>
          </cell>
        </row>
        <row r="121">
          <cell r="K121">
            <v>1912</v>
          </cell>
        </row>
        <row r="122">
          <cell r="K122">
            <v>1911</v>
          </cell>
        </row>
        <row r="123">
          <cell r="K123">
            <v>1910</v>
          </cell>
        </row>
        <row r="124">
          <cell r="K124">
            <v>1909</v>
          </cell>
        </row>
        <row r="125">
          <cell r="K125">
            <v>1908</v>
          </cell>
        </row>
        <row r="126">
          <cell r="K126">
            <v>1907</v>
          </cell>
        </row>
        <row r="127">
          <cell r="K127">
            <v>1906</v>
          </cell>
        </row>
        <row r="128">
          <cell r="K128">
            <v>1905</v>
          </cell>
        </row>
        <row r="129">
          <cell r="K129">
            <v>1904</v>
          </cell>
        </row>
        <row r="130">
          <cell r="K130">
            <v>1903</v>
          </cell>
        </row>
        <row r="131">
          <cell r="K131">
            <v>1902</v>
          </cell>
        </row>
        <row r="132">
          <cell r="K132">
            <v>1901</v>
          </cell>
        </row>
        <row r="133">
          <cell r="K133">
            <v>1900</v>
          </cell>
        </row>
      </sheetData>
      <sheetData sheetId="2">
        <row r="21">
          <cell r="AF21">
            <v>0</v>
          </cell>
        </row>
      </sheetData>
      <sheetData sheetId="3">
        <row r="3">
          <cell r="A3">
            <v>1</v>
          </cell>
          <cell r="B3" t="str">
            <v xml:space="preserve">Enero </v>
          </cell>
          <cell r="G3" t="str">
            <v>a. El negocio ha tramitado servicios financieros, pero no los ha obtenido</v>
          </cell>
          <cell r="H3" t="str">
            <v>Micro</v>
          </cell>
          <cell r="I3" t="str">
            <v>Abejorral</v>
          </cell>
          <cell r="Q3" t="str">
            <v>Concesión de aguas (superficiales o subterráneas)</v>
          </cell>
          <cell r="AA3" t="str">
            <v>Libra</v>
          </cell>
        </row>
        <row r="4">
          <cell r="A4">
            <v>2</v>
          </cell>
          <cell r="B4" t="str">
            <v>Febrero</v>
          </cell>
          <cell r="G4" t="str">
            <v>b. El negocio ha accedido a servicios de financiación informal</v>
          </cell>
          <cell r="H4" t="str">
            <v>Pequeña</v>
          </cell>
          <cell r="I4" t="str">
            <v>Abrego</v>
          </cell>
          <cell r="Q4" t="str">
            <v>Contrato de Acceso a Recursos Genéticos y sus Producto Derivados</v>
          </cell>
          <cell r="AA4" t="str">
            <v>Kilogramo</v>
          </cell>
        </row>
        <row r="5">
          <cell r="A5">
            <v>3</v>
          </cell>
          <cell r="B5" t="str">
            <v>Marzo</v>
          </cell>
          <cell r="G5" t="str">
            <v>c. El negocio ha accedido a servicios formales financieros</v>
          </cell>
          <cell r="H5" t="str">
            <v>Mediana</v>
          </cell>
          <cell r="I5" t="str">
            <v>Abriaquí</v>
          </cell>
          <cell r="Q5" t="str">
            <v>Notificación Sanitaria</v>
          </cell>
          <cell r="AA5" t="str">
            <v>Tonelada</v>
          </cell>
        </row>
        <row r="6">
          <cell r="A6">
            <v>4</v>
          </cell>
          <cell r="B6" t="str">
            <v>Abril</v>
          </cell>
          <cell r="G6" t="str">
            <v>d. El negocio no ha requerido servicios de financiación</v>
          </cell>
          <cell r="H6" t="str">
            <v>Grande</v>
          </cell>
          <cell r="I6" t="str">
            <v>Acacias</v>
          </cell>
          <cell r="Q6" t="str">
            <v>Permiso de aprovechamiento de fauna silvestre</v>
          </cell>
          <cell r="AA6" t="str">
            <v>Litros</v>
          </cell>
        </row>
        <row r="7">
          <cell r="A7">
            <v>5</v>
          </cell>
          <cell r="B7" t="str">
            <v>Mayo</v>
          </cell>
          <cell r="I7" t="str">
            <v>Acandí</v>
          </cell>
          <cell r="Q7" t="str">
            <v>Permiso de aprovechamiento forestal</v>
          </cell>
          <cell r="AA7" t="str">
            <v>Metros cuadrados</v>
          </cell>
        </row>
        <row r="8">
          <cell r="A8">
            <v>6</v>
          </cell>
          <cell r="B8" t="str">
            <v>Junio</v>
          </cell>
          <cell r="I8" t="str">
            <v>Acevedo</v>
          </cell>
          <cell r="Q8" t="str">
            <v>Permiso de emisiones atmosféricas para fuentes fijas</v>
          </cell>
          <cell r="AA8" t="str">
            <v>Metros cúbicos</v>
          </cell>
        </row>
        <row r="9">
          <cell r="A9">
            <v>7</v>
          </cell>
          <cell r="B9" t="str">
            <v>Julio</v>
          </cell>
          <cell r="I9" t="str">
            <v>Achí</v>
          </cell>
          <cell r="Q9" t="str">
            <v>Permiso de estudio con fines de investigación científica en diversidad biológica</v>
          </cell>
          <cell r="AA9" t="str">
            <v>Metros lineales</v>
          </cell>
        </row>
        <row r="10">
          <cell r="A10">
            <v>8</v>
          </cell>
          <cell r="B10" t="str">
            <v>Agosto</v>
          </cell>
          <cell r="I10" t="str">
            <v>Agrado</v>
          </cell>
          <cell r="Q10" t="str">
            <v>Permiso de vertimientos</v>
          </cell>
          <cell r="AA10" t="str">
            <v>Unidades</v>
          </cell>
        </row>
        <row r="11">
          <cell r="A11">
            <v>9</v>
          </cell>
          <cell r="B11" t="str">
            <v>Septiembre</v>
          </cell>
          <cell r="I11" t="str">
            <v>Agua de Dios</v>
          </cell>
          <cell r="Q11" t="str">
            <v>Permiso Sanitario</v>
          </cell>
          <cell r="AA11" t="str">
            <v>Visitantes</v>
          </cell>
        </row>
        <row r="12">
          <cell r="A12">
            <v>10</v>
          </cell>
          <cell r="B12" t="str">
            <v>Octubre</v>
          </cell>
          <cell r="I12" t="str">
            <v>Aguachica</v>
          </cell>
          <cell r="Q12" t="str">
            <v>Registro ante el libro de operaciones</v>
          </cell>
        </row>
        <row r="13">
          <cell r="A13">
            <v>11</v>
          </cell>
          <cell r="B13" t="str">
            <v>Noviembre</v>
          </cell>
          <cell r="I13" t="str">
            <v>Aguada</v>
          </cell>
          <cell r="Q13" t="str">
            <v>Registro de plantaciones forestales</v>
          </cell>
        </row>
        <row r="14">
          <cell r="A14">
            <v>12</v>
          </cell>
          <cell r="B14" t="str">
            <v>Diciembre</v>
          </cell>
          <cell r="I14" t="str">
            <v>Aguadas</v>
          </cell>
          <cell r="Q14" t="str">
            <v>Registro de venta de fertilizantes o acondicionadores de suelos</v>
          </cell>
        </row>
        <row r="15">
          <cell r="A15">
            <v>13</v>
          </cell>
          <cell r="I15" t="str">
            <v>Aguazul</v>
          </cell>
          <cell r="Q15" t="str">
            <v>Registro Nacional de Turismo</v>
          </cell>
        </row>
        <row r="16">
          <cell r="A16">
            <v>14</v>
          </cell>
          <cell r="I16" t="str">
            <v>Agustín Codazzi</v>
          </cell>
          <cell r="Q16" t="str">
            <v>Registro Sanitario</v>
          </cell>
        </row>
        <row r="17">
          <cell r="A17">
            <v>15</v>
          </cell>
          <cell r="I17" t="str">
            <v>Aipe</v>
          </cell>
          <cell r="Q17" t="str">
            <v>Certificado Orgánico</v>
          </cell>
        </row>
        <row r="18">
          <cell r="A18">
            <v>16</v>
          </cell>
          <cell r="I18" t="str">
            <v>Albán - Cun</v>
          </cell>
        </row>
        <row r="19">
          <cell r="A19">
            <v>17</v>
          </cell>
          <cell r="I19" t="str">
            <v>Albán - Nar</v>
          </cell>
        </row>
        <row r="20">
          <cell r="A20">
            <v>18</v>
          </cell>
          <cell r="I20" t="str">
            <v>Albania - Caq</v>
          </cell>
        </row>
        <row r="21">
          <cell r="A21">
            <v>19</v>
          </cell>
          <cell r="I21" t="str">
            <v>Albania - Gua</v>
          </cell>
        </row>
        <row r="22">
          <cell r="A22">
            <v>20</v>
          </cell>
          <cell r="I22" t="str">
            <v>Albania - Sant</v>
          </cell>
        </row>
        <row r="23">
          <cell r="A23">
            <v>21</v>
          </cell>
          <cell r="I23" t="str">
            <v>Alcalá</v>
          </cell>
        </row>
        <row r="24">
          <cell r="A24">
            <v>22</v>
          </cell>
          <cell r="I24" t="str">
            <v>Aldana</v>
          </cell>
        </row>
        <row r="25">
          <cell r="A25">
            <v>23</v>
          </cell>
          <cell r="I25" t="str">
            <v>Alejandría</v>
          </cell>
        </row>
        <row r="26">
          <cell r="A26">
            <v>24</v>
          </cell>
          <cell r="I26" t="str">
            <v>Algarrobo</v>
          </cell>
        </row>
        <row r="27">
          <cell r="A27">
            <v>25</v>
          </cell>
          <cell r="I27" t="str">
            <v>Algeciras</v>
          </cell>
        </row>
        <row r="28">
          <cell r="A28">
            <v>26</v>
          </cell>
          <cell r="I28" t="str">
            <v>Almaguer</v>
          </cell>
        </row>
        <row r="29">
          <cell r="A29">
            <v>27</v>
          </cell>
          <cell r="I29" t="str">
            <v>Almeida</v>
          </cell>
        </row>
        <row r="30">
          <cell r="A30">
            <v>28</v>
          </cell>
          <cell r="I30" t="str">
            <v>Alpujarra</v>
          </cell>
        </row>
        <row r="31">
          <cell r="A31">
            <v>29</v>
          </cell>
          <cell r="I31" t="str">
            <v>Altamira</v>
          </cell>
        </row>
        <row r="32">
          <cell r="A32">
            <v>30</v>
          </cell>
          <cell r="I32" t="str">
            <v>Alto Baudo</v>
          </cell>
        </row>
        <row r="33">
          <cell r="A33">
            <v>31</v>
          </cell>
          <cell r="I33" t="str">
            <v>Altos del Rosario</v>
          </cell>
        </row>
        <row r="34">
          <cell r="I34" t="str">
            <v>Alvarado</v>
          </cell>
        </row>
        <row r="35">
          <cell r="I35" t="str">
            <v>Amagá</v>
          </cell>
        </row>
        <row r="36">
          <cell r="I36" t="str">
            <v>Amalfi</v>
          </cell>
        </row>
        <row r="37">
          <cell r="I37" t="str">
            <v>Ambalema</v>
          </cell>
        </row>
        <row r="38">
          <cell r="I38" t="str">
            <v>Anapoima</v>
          </cell>
        </row>
        <row r="39">
          <cell r="I39" t="str">
            <v>Ancuyá</v>
          </cell>
        </row>
        <row r="40">
          <cell r="I40" t="str">
            <v>Andalucía</v>
          </cell>
        </row>
        <row r="41">
          <cell r="I41" t="str">
            <v>Andes</v>
          </cell>
        </row>
        <row r="42">
          <cell r="I42" t="str">
            <v>Angelópolis</v>
          </cell>
        </row>
        <row r="43">
          <cell r="I43" t="str">
            <v>Angostura</v>
          </cell>
        </row>
        <row r="44">
          <cell r="I44" t="str">
            <v>Anolaima</v>
          </cell>
        </row>
        <row r="45">
          <cell r="I45" t="str">
            <v>Anorí</v>
          </cell>
        </row>
        <row r="46">
          <cell r="I46" t="str">
            <v>Anserma</v>
          </cell>
        </row>
        <row r="47">
          <cell r="I47" t="str">
            <v>Ansermanuevo</v>
          </cell>
        </row>
        <row r="48">
          <cell r="I48" t="str">
            <v>Anza</v>
          </cell>
        </row>
        <row r="49">
          <cell r="I49" t="str">
            <v>Anzoátegui</v>
          </cell>
        </row>
        <row r="50">
          <cell r="I50" t="str">
            <v>Apartadó</v>
          </cell>
        </row>
        <row r="51">
          <cell r="I51" t="str">
            <v>Apía</v>
          </cell>
        </row>
        <row r="52">
          <cell r="I52" t="str">
            <v>Apulo</v>
          </cell>
        </row>
        <row r="53">
          <cell r="I53" t="str">
            <v>Aquitania</v>
          </cell>
        </row>
        <row r="54">
          <cell r="I54" t="str">
            <v>Aracataca</v>
          </cell>
        </row>
        <row r="55">
          <cell r="I55" t="str">
            <v>Aranzazu</v>
          </cell>
        </row>
        <row r="56">
          <cell r="I56" t="str">
            <v>Aratoca</v>
          </cell>
        </row>
        <row r="57">
          <cell r="I57" t="str">
            <v>Arauca</v>
          </cell>
        </row>
        <row r="58">
          <cell r="I58" t="str">
            <v>Arauquita</v>
          </cell>
        </row>
        <row r="59">
          <cell r="I59" t="str">
            <v>Arbeláez</v>
          </cell>
        </row>
        <row r="60">
          <cell r="I60" t="str">
            <v>Arboleda</v>
          </cell>
        </row>
        <row r="61">
          <cell r="I61" t="str">
            <v>Arboledas</v>
          </cell>
        </row>
        <row r="62">
          <cell r="I62" t="str">
            <v>Arboletes</v>
          </cell>
        </row>
        <row r="63">
          <cell r="I63" t="str">
            <v>Arcabuco</v>
          </cell>
        </row>
        <row r="64">
          <cell r="I64" t="str">
            <v>Arenal</v>
          </cell>
        </row>
        <row r="65">
          <cell r="I65" t="str">
            <v>Argelia - Ant</v>
          </cell>
        </row>
        <row r="66">
          <cell r="I66" t="str">
            <v>Argelia - Cau</v>
          </cell>
        </row>
        <row r="67">
          <cell r="I67" t="str">
            <v>Argelia - Val</v>
          </cell>
        </row>
        <row r="68">
          <cell r="I68" t="str">
            <v>Ariguaní</v>
          </cell>
        </row>
        <row r="69">
          <cell r="I69" t="str">
            <v>Arjona</v>
          </cell>
        </row>
        <row r="70">
          <cell r="I70" t="str">
            <v>Armenia - Ant</v>
          </cell>
        </row>
        <row r="71">
          <cell r="I71" t="str">
            <v>Armenia - Qui</v>
          </cell>
        </row>
        <row r="72">
          <cell r="I72" t="str">
            <v>Armero</v>
          </cell>
        </row>
        <row r="73">
          <cell r="I73" t="str">
            <v>Arroyohondo</v>
          </cell>
        </row>
        <row r="74">
          <cell r="I74" t="str">
            <v>Astrea</v>
          </cell>
        </row>
        <row r="75">
          <cell r="I75" t="str">
            <v>Ataco</v>
          </cell>
        </row>
        <row r="76">
          <cell r="I76" t="str">
            <v>Atrato</v>
          </cell>
        </row>
        <row r="77">
          <cell r="I77" t="str">
            <v>Ayapel</v>
          </cell>
        </row>
        <row r="78">
          <cell r="I78" t="str">
            <v>Bagadó</v>
          </cell>
        </row>
        <row r="79">
          <cell r="I79" t="str">
            <v>Bahía Solano</v>
          </cell>
        </row>
        <row r="80">
          <cell r="I80" t="str">
            <v>Bajo Baudó</v>
          </cell>
        </row>
        <row r="81">
          <cell r="I81" t="str">
            <v>Balboa - Cau</v>
          </cell>
        </row>
        <row r="82">
          <cell r="I82" t="str">
            <v>Balboa - Ris</v>
          </cell>
        </row>
        <row r="83">
          <cell r="I83" t="str">
            <v>Baranoa</v>
          </cell>
        </row>
        <row r="84">
          <cell r="I84" t="str">
            <v>Baraya</v>
          </cell>
        </row>
        <row r="85">
          <cell r="I85" t="str">
            <v>Barbacoas</v>
          </cell>
        </row>
        <row r="86">
          <cell r="I86" t="str">
            <v>Barbosa - Ant rural</v>
          </cell>
        </row>
        <row r="87">
          <cell r="I87" t="str">
            <v>Barbosa - Ant urbana</v>
          </cell>
        </row>
        <row r="88">
          <cell r="I88" t="str">
            <v>Barbosa - San</v>
          </cell>
        </row>
        <row r="89">
          <cell r="I89" t="str">
            <v>Barichara</v>
          </cell>
        </row>
        <row r="90">
          <cell r="I90" t="str">
            <v>Barranca de Upía</v>
          </cell>
        </row>
        <row r="91">
          <cell r="I91" t="str">
            <v>Barrancabermeja</v>
          </cell>
        </row>
        <row r="92">
          <cell r="I92" t="str">
            <v>Barrancas</v>
          </cell>
        </row>
        <row r="93">
          <cell r="I93" t="str">
            <v>Barranco de Loba</v>
          </cell>
        </row>
        <row r="94">
          <cell r="I94" t="str">
            <v>Barranco Minas</v>
          </cell>
        </row>
        <row r="95">
          <cell r="I95" t="str">
            <v>Barranquilla rural</v>
          </cell>
        </row>
        <row r="96">
          <cell r="I96" t="str">
            <v>Barranquilla urbana</v>
          </cell>
        </row>
        <row r="97">
          <cell r="I97" t="str">
            <v>Becerril</v>
          </cell>
        </row>
        <row r="98">
          <cell r="I98" t="str">
            <v>Belalcázar</v>
          </cell>
        </row>
        <row r="99">
          <cell r="I99" t="str">
            <v>Belén - Boy</v>
          </cell>
        </row>
        <row r="100">
          <cell r="I100" t="str">
            <v>Belén - Nar</v>
          </cell>
        </row>
        <row r="101">
          <cell r="I101" t="str">
            <v>Belén de Bajira</v>
          </cell>
        </row>
        <row r="102">
          <cell r="I102" t="str">
            <v>Belén de Los Andaquies</v>
          </cell>
        </row>
        <row r="103">
          <cell r="I103" t="str">
            <v>Belén de Umbría</v>
          </cell>
        </row>
        <row r="104">
          <cell r="I104" t="str">
            <v>Bello rural</v>
          </cell>
        </row>
        <row r="105">
          <cell r="I105" t="str">
            <v>Bello urbana</v>
          </cell>
        </row>
        <row r="106">
          <cell r="I106" t="str">
            <v>Belmira</v>
          </cell>
        </row>
        <row r="107">
          <cell r="I107" t="str">
            <v>Beltrán</v>
          </cell>
        </row>
        <row r="108">
          <cell r="I108" t="str">
            <v>Berbeo</v>
          </cell>
        </row>
        <row r="109">
          <cell r="I109" t="str">
            <v>Betania</v>
          </cell>
        </row>
        <row r="110">
          <cell r="I110" t="str">
            <v>Betéitiva</v>
          </cell>
        </row>
        <row r="111">
          <cell r="I111" t="str">
            <v>Betulia - Ant</v>
          </cell>
        </row>
        <row r="112">
          <cell r="I112" t="str">
            <v>Betulia - San</v>
          </cell>
        </row>
        <row r="113">
          <cell r="I113" t="str">
            <v>Bituima</v>
          </cell>
        </row>
        <row r="114">
          <cell r="I114" t="str">
            <v>Boavita</v>
          </cell>
        </row>
        <row r="115">
          <cell r="I115" t="str">
            <v>Bochalema</v>
          </cell>
        </row>
        <row r="116">
          <cell r="I116" t="str">
            <v>Bogotá D.C. rural</v>
          </cell>
        </row>
        <row r="117">
          <cell r="I117" t="str">
            <v>Bogotá D.C. urbana</v>
          </cell>
        </row>
        <row r="118">
          <cell r="I118" t="str">
            <v>Bojacá</v>
          </cell>
        </row>
        <row r="119">
          <cell r="I119" t="str">
            <v>Bojaya</v>
          </cell>
        </row>
        <row r="120">
          <cell r="I120" t="str">
            <v>Bolívar - Cau</v>
          </cell>
        </row>
        <row r="121">
          <cell r="I121" t="str">
            <v>Bolívar - San</v>
          </cell>
        </row>
        <row r="122">
          <cell r="I122" t="str">
            <v>Bolívar - Val</v>
          </cell>
        </row>
        <row r="123">
          <cell r="I123" t="str">
            <v>Bosconia</v>
          </cell>
        </row>
        <row r="124">
          <cell r="I124" t="str">
            <v>Boyacá</v>
          </cell>
        </row>
        <row r="125">
          <cell r="I125" t="str">
            <v>Briceño - Ant</v>
          </cell>
        </row>
        <row r="126">
          <cell r="I126" t="str">
            <v>Briceño - Boy</v>
          </cell>
        </row>
        <row r="127">
          <cell r="I127" t="str">
            <v>Bucaramanga</v>
          </cell>
        </row>
        <row r="128">
          <cell r="I128" t="str">
            <v>Bucarasica</v>
          </cell>
        </row>
        <row r="129">
          <cell r="I129" t="str">
            <v>Buena Vista</v>
          </cell>
        </row>
        <row r="130">
          <cell r="I130" t="str">
            <v>Buenaventura rural</v>
          </cell>
        </row>
        <row r="131">
          <cell r="I131" t="str">
            <v>Buenaventura urbana</v>
          </cell>
        </row>
        <row r="132">
          <cell r="I132" t="str">
            <v>Buenavista - Cor</v>
          </cell>
        </row>
        <row r="133">
          <cell r="I133" t="str">
            <v>Buenavista - Qui</v>
          </cell>
        </row>
        <row r="134">
          <cell r="I134" t="str">
            <v>Buenavista - Suc</v>
          </cell>
        </row>
        <row r="135">
          <cell r="I135" t="str">
            <v>Buenos Aires</v>
          </cell>
        </row>
        <row r="136">
          <cell r="I136" t="str">
            <v>Buesaco</v>
          </cell>
        </row>
        <row r="137">
          <cell r="I137" t="str">
            <v>Bugalagrande</v>
          </cell>
        </row>
        <row r="138">
          <cell r="I138" t="str">
            <v>Buriticá</v>
          </cell>
        </row>
        <row r="139">
          <cell r="I139" t="str">
            <v>Busbanzá</v>
          </cell>
        </row>
        <row r="140">
          <cell r="I140" t="str">
            <v>Cabrera - Cun</v>
          </cell>
        </row>
        <row r="141">
          <cell r="I141" t="str">
            <v>Cabrera - San</v>
          </cell>
        </row>
        <row r="142">
          <cell r="I142" t="str">
            <v>Cabuyaro</v>
          </cell>
        </row>
        <row r="143">
          <cell r="I143" t="str">
            <v>Cacahual</v>
          </cell>
        </row>
        <row r="144">
          <cell r="I144" t="str">
            <v>Cáceres</v>
          </cell>
        </row>
        <row r="145">
          <cell r="I145" t="str">
            <v>Cachipay</v>
          </cell>
        </row>
        <row r="146">
          <cell r="I146" t="str">
            <v>Cachirá</v>
          </cell>
        </row>
        <row r="147">
          <cell r="I147" t="str">
            <v>Cácota</v>
          </cell>
        </row>
        <row r="148">
          <cell r="I148" t="str">
            <v>Caicedo</v>
          </cell>
        </row>
        <row r="149">
          <cell r="I149" t="str">
            <v>Caicedonia</v>
          </cell>
        </row>
        <row r="150">
          <cell r="I150" t="str">
            <v>Caimito</v>
          </cell>
        </row>
        <row r="151">
          <cell r="I151" t="str">
            <v>Cajamarca</v>
          </cell>
        </row>
        <row r="152">
          <cell r="I152" t="str">
            <v>Cajibío</v>
          </cell>
        </row>
        <row r="153">
          <cell r="I153" t="str">
            <v>Cajicá</v>
          </cell>
        </row>
        <row r="154">
          <cell r="I154" t="str">
            <v>Calamar - Bol</v>
          </cell>
        </row>
        <row r="155">
          <cell r="I155" t="str">
            <v>Calamar - Gua</v>
          </cell>
        </row>
        <row r="156">
          <cell r="I156" t="str">
            <v>Calarcá</v>
          </cell>
        </row>
        <row r="157">
          <cell r="I157" t="str">
            <v>Caldas - Ant rural</v>
          </cell>
        </row>
        <row r="158">
          <cell r="I158" t="str">
            <v>Caldas - Ant urbana</v>
          </cell>
        </row>
        <row r="159">
          <cell r="I159" t="str">
            <v>Caldas - Boy</v>
          </cell>
        </row>
        <row r="160">
          <cell r="I160" t="str">
            <v>Caldono</v>
          </cell>
        </row>
        <row r="161">
          <cell r="I161" t="str">
            <v>Cali rural</v>
          </cell>
        </row>
        <row r="162">
          <cell r="I162" t="str">
            <v>Cali urbana</v>
          </cell>
        </row>
        <row r="163">
          <cell r="I163" t="str">
            <v>California</v>
          </cell>
        </row>
        <row r="164">
          <cell r="I164" t="str">
            <v>Calima</v>
          </cell>
        </row>
        <row r="165">
          <cell r="I165" t="str">
            <v>Caloto</v>
          </cell>
        </row>
        <row r="166">
          <cell r="I166" t="str">
            <v>Campamento</v>
          </cell>
        </row>
        <row r="167">
          <cell r="I167" t="str">
            <v>Campo de La Cruz</v>
          </cell>
        </row>
        <row r="168">
          <cell r="I168" t="str">
            <v>Campoalegre</v>
          </cell>
        </row>
        <row r="169">
          <cell r="I169" t="str">
            <v>Campohermoso</v>
          </cell>
        </row>
        <row r="170">
          <cell r="I170" t="str">
            <v>Canalete</v>
          </cell>
        </row>
        <row r="171">
          <cell r="I171" t="str">
            <v>Candelaria - Atl</v>
          </cell>
        </row>
        <row r="172">
          <cell r="I172" t="str">
            <v>Candelaria - Val</v>
          </cell>
        </row>
        <row r="173">
          <cell r="I173" t="str">
            <v>Cantagallo</v>
          </cell>
        </row>
        <row r="174">
          <cell r="I174" t="str">
            <v>Cañasgordas</v>
          </cell>
        </row>
        <row r="175">
          <cell r="I175" t="str">
            <v>Caparrapí</v>
          </cell>
        </row>
        <row r="176">
          <cell r="I176" t="str">
            <v>Capitanejo</v>
          </cell>
        </row>
        <row r="177">
          <cell r="I177" t="str">
            <v>Caqueza</v>
          </cell>
        </row>
        <row r="178">
          <cell r="I178" t="str">
            <v>Caracolí</v>
          </cell>
        </row>
        <row r="179">
          <cell r="I179" t="str">
            <v>Caramanta</v>
          </cell>
        </row>
        <row r="180">
          <cell r="I180" t="str">
            <v>Carcasí</v>
          </cell>
        </row>
        <row r="181">
          <cell r="I181" t="str">
            <v>Carepa</v>
          </cell>
        </row>
        <row r="182">
          <cell r="I182" t="str">
            <v>Carmen de Apicala</v>
          </cell>
        </row>
        <row r="183">
          <cell r="I183" t="str">
            <v>Carmen de Carupa</v>
          </cell>
        </row>
        <row r="184">
          <cell r="I184" t="str">
            <v>Carmen del Darien</v>
          </cell>
        </row>
        <row r="185">
          <cell r="I185" t="str">
            <v>Carolina</v>
          </cell>
        </row>
        <row r="186">
          <cell r="I186" t="str">
            <v>Cartagena del Chairá</v>
          </cell>
        </row>
        <row r="187">
          <cell r="I187" t="str">
            <v>Cartagena rural</v>
          </cell>
        </row>
        <row r="188">
          <cell r="I188" t="str">
            <v>Cartagena urbana</v>
          </cell>
        </row>
        <row r="189">
          <cell r="I189" t="str">
            <v>Cartago</v>
          </cell>
        </row>
        <row r="190">
          <cell r="I190" t="str">
            <v>Caruru</v>
          </cell>
        </row>
        <row r="191">
          <cell r="I191" t="str">
            <v>Casabianca</v>
          </cell>
        </row>
        <row r="192">
          <cell r="I192" t="str">
            <v>Castilla la Nueva</v>
          </cell>
        </row>
        <row r="193">
          <cell r="I193" t="str">
            <v>Caucasia</v>
          </cell>
        </row>
        <row r="194">
          <cell r="I194" t="str">
            <v>Cepitá</v>
          </cell>
        </row>
        <row r="195">
          <cell r="I195" t="str">
            <v>Cereté</v>
          </cell>
        </row>
        <row r="196">
          <cell r="I196" t="str">
            <v>Cerinza</v>
          </cell>
        </row>
        <row r="197">
          <cell r="I197" t="str">
            <v>Cerrito</v>
          </cell>
        </row>
        <row r="198">
          <cell r="I198" t="str">
            <v>Cerro San Antonio</v>
          </cell>
        </row>
        <row r="199">
          <cell r="I199" t="str">
            <v>Cértegui</v>
          </cell>
        </row>
        <row r="200">
          <cell r="I200" t="str">
            <v>Chachagüí</v>
          </cell>
        </row>
        <row r="201">
          <cell r="I201" t="str">
            <v>Chaguaní</v>
          </cell>
        </row>
        <row r="202">
          <cell r="I202" t="str">
            <v>Chalán</v>
          </cell>
        </row>
        <row r="203">
          <cell r="I203" t="str">
            <v>Chámeza</v>
          </cell>
        </row>
        <row r="204">
          <cell r="I204" t="str">
            <v>Chaparral</v>
          </cell>
        </row>
        <row r="205">
          <cell r="I205" t="str">
            <v>Charalá</v>
          </cell>
        </row>
        <row r="206">
          <cell r="I206" t="str">
            <v>Charta</v>
          </cell>
        </row>
        <row r="207">
          <cell r="I207" t="str">
            <v>Chía</v>
          </cell>
        </row>
        <row r="208">
          <cell r="I208" t="str">
            <v>Chigorodó</v>
          </cell>
        </row>
        <row r="209">
          <cell r="I209" t="str">
            <v>Chimá - Cor</v>
          </cell>
        </row>
        <row r="210">
          <cell r="I210" t="str">
            <v>Chimá - San</v>
          </cell>
        </row>
        <row r="211">
          <cell r="I211" t="str">
            <v>Chimichagua</v>
          </cell>
        </row>
        <row r="212">
          <cell r="I212" t="str">
            <v>Chinácota</v>
          </cell>
        </row>
        <row r="213">
          <cell r="I213" t="str">
            <v>Chinavita</v>
          </cell>
        </row>
        <row r="214">
          <cell r="I214" t="str">
            <v>Chinchiná</v>
          </cell>
        </row>
        <row r="215">
          <cell r="I215" t="str">
            <v>Chinú</v>
          </cell>
        </row>
        <row r="216">
          <cell r="I216" t="str">
            <v>Chipaque</v>
          </cell>
        </row>
        <row r="217">
          <cell r="I217" t="str">
            <v>Chipatá</v>
          </cell>
        </row>
        <row r="218">
          <cell r="I218" t="str">
            <v>Chiquinquirá</v>
          </cell>
        </row>
        <row r="219">
          <cell r="I219" t="str">
            <v>Chíquiza</v>
          </cell>
        </row>
        <row r="220">
          <cell r="I220" t="str">
            <v>Chiriguaná</v>
          </cell>
        </row>
        <row r="221">
          <cell r="I221" t="str">
            <v>Chiscas</v>
          </cell>
        </row>
        <row r="222">
          <cell r="I222" t="str">
            <v>Chita</v>
          </cell>
        </row>
        <row r="223">
          <cell r="I223" t="str">
            <v>Chitagá</v>
          </cell>
        </row>
        <row r="224">
          <cell r="I224" t="str">
            <v>Chitaraque</v>
          </cell>
        </row>
        <row r="225">
          <cell r="I225" t="str">
            <v>Chivatá</v>
          </cell>
        </row>
        <row r="226">
          <cell r="I226" t="str">
            <v>Chivolo</v>
          </cell>
        </row>
        <row r="227">
          <cell r="I227" t="str">
            <v>Chivor</v>
          </cell>
        </row>
        <row r="228">
          <cell r="I228" t="str">
            <v>Choachí</v>
          </cell>
        </row>
        <row r="229">
          <cell r="I229" t="str">
            <v>Chocontá</v>
          </cell>
        </row>
        <row r="230">
          <cell r="I230" t="str">
            <v>Cicuco</v>
          </cell>
        </row>
        <row r="231">
          <cell r="I231" t="str">
            <v>Ciénaga</v>
          </cell>
        </row>
        <row r="232">
          <cell r="I232" t="str">
            <v>Ciénaga de Oro</v>
          </cell>
        </row>
        <row r="233">
          <cell r="I233" t="str">
            <v>Ciénega</v>
          </cell>
        </row>
        <row r="234">
          <cell r="I234" t="str">
            <v>Cimitarra</v>
          </cell>
        </row>
        <row r="235">
          <cell r="I235" t="str">
            <v>Circasia</v>
          </cell>
        </row>
        <row r="236">
          <cell r="I236" t="str">
            <v>Cisneros</v>
          </cell>
        </row>
        <row r="237">
          <cell r="I237" t="str">
            <v>Ciudad Bolívar</v>
          </cell>
        </row>
        <row r="238">
          <cell r="I238" t="str">
            <v>Clemencia</v>
          </cell>
        </row>
        <row r="239">
          <cell r="I239" t="str">
            <v>Cocorná</v>
          </cell>
        </row>
        <row r="240">
          <cell r="I240" t="str">
            <v>Coello</v>
          </cell>
        </row>
        <row r="241">
          <cell r="I241" t="str">
            <v>Cogua</v>
          </cell>
        </row>
        <row r="242">
          <cell r="I242" t="str">
            <v>Colombia</v>
          </cell>
        </row>
        <row r="243">
          <cell r="I243" t="str">
            <v>Colón - Nar</v>
          </cell>
        </row>
        <row r="244">
          <cell r="I244" t="str">
            <v>Colón - Put</v>
          </cell>
        </row>
        <row r="245">
          <cell r="I245" t="str">
            <v>Coloso</v>
          </cell>
        </row>
        <row r="246">
          <cell r="I246" t="str">
            <v>Cómbita</v>
          </cell>
        </row>
        <row r="247">
          <cell r="I247" t="str">
            <v>Concepción - Ant</v>
          </cell>
        </row>
        <row r="248">
          <cell r="I248" t="str">
            <v>Concepción - San</v>
          </cell>
        </row>
        <row r="249">
          <cell r="I249" t="str">
            <v>Concordia - Ant</v>
          </cell>
        </row>
        <row r="250">
          <cell r="I250" t="str">
            <v>Concordia - Mag</v>
          </cell>
        </row>
        <row r="251">
          <cell r="I251" t="str">
            <v>Condoto</v>
          </cell>
        </row>
        <row r="252">
          <cell r="I252" t="str">
            <v>Confines</v>
          </cell>
        </row>
        <row r="253">
          <cell r="I253" t="str">
            <v>Consaca</v>
          </cell>
        </row>
        <row r="254">
          <cell r="I254" t="str">
            <v>Contadero</v>
          </cell>
        </row>
        <row r="255">
          <cell r="I255" t="str">
            <v>Contratación</v>
          </cell>
        </row>
        <row r="256">
          <cell r="I256" t="str">
            <v>Convención</v>
          </cell>
        </row>
        <row r="257">
          <cell r="I257" t="str">
            <v>Copacabana rural</v>
          </cell>
        </row>
        <row r="258">
          <cell r="I258" t="str">
            <v>Copacabana urbana</v>
          </cell>
        </row>
        <row r="259">
          <cell r="I259" t="str">
            <v>Coper</v>
          </cell>
        </row>
        <row r="260">
          <cell r="I260" t="str">
            <v>Córdoba - Bol</v>
          </cell>
        </row>
        <row r="261">
          <cell r="I261" t="str">
            <v>Córdoba - Nar</v>
          </cell>
        </row>
        <row r="262">
          <cell r="I262" t="str">
            <v>Córdoba - Qui</v>
          </cell>
        </row>
        <row r="263">
          <cell r="I263" t="str">
            <v>Corinto</v>
          </cell>
        </row>
        <row r="264">
          <cell r="I264" t="str">
            <v>Coromoro</v>
          </cell>
        </row>
        <row r="265">
          <cell r="I265" t="str">
            <v>Corozal</v>
          </cell>
        </row>
        <row r="266">
          <cell r="I266" t="str">
            <v>Corrales</v>
          </cell>
        </row>
        <row r="267">
          <cell r="I267" t="str">
            <v>Cota</v>
          </cell>
        </row>
        <row r="268">
          <cell r="I268" t="str">
            <v>Cotorra</v>
          </cell>
        </row>
        <row r="269">
          <cell r="I269" t="str">
            <v>Covarachía</v>
          </cell>
        </row>
        <row r="270">
          <cell r="I270" t="str">
            <v>Coveñas</v>
          </cell>
        </row>
        <row r="271">
          <cell r="I271" t="str">
            <v>Coyaima</v>
          </cell>
        </row>
        <row r="272">
          <cell r="I272" t="str">
            <v>Cravo Norte</v>
          </cell>
        </row>
        <row r="273">
          <cell r="I273" t="str">
            <v>Cuaspud</v>
          </cell>
        </row>
        <row r="274">
          <cell r="I274" t="str">
            <v>Cubará</v>
          </cell>
        </row>
        <row r="275">
          <cell r="I275" t="str">
            <v>Cubarral</v>
          </cell>
        </row>
        <row r="276">
          <cell r="I276" t="str">
            <v>Cucaita</v>
          </cell>
        </row>
        <row r="277">
          <cell r="I277" t="str">
            <v>Cucunubá</v>
          </cell>
        </row>
        <row r="278">
          <cell r="I278" t="str">
            <v>Cúcuta</v>
          </cell>
        </row>
        <row r="279">
          <cell r="I279" t="str">
            <v>Cucutilla</v>
          </cell>
        </row>
        <row r="280">
          <cell r="I280" t="str">
            <v>Cuítiva</v>
          </cell>
        </row>
        <row r="281">
          <cell r="I281" t="str">
            <v>Cumaral</v>
          </cell>
        </row>
        <row r="282">
          <cell r="I282" t="str">
            <v>Cumaribo</v>
          </cell>
        </row>
        <row r="283">
          <cell r="I283" t="str">
            <v>Cumbal</v>
          </cell>
        </row>
        <row r="284">
          <cell r="I284" t="str">
            <v>Cumbitara</v>
          </cell>
        </row>
        <row r="285">
          <cell r="I285" t="str">
            <v>Cunday</v>
          </cell>
        </row>
        <row r="286">
          <cell r="I286" t="str">
            <v>Curillo</v>
          </cell>
        </row>
        <row r="287">
          <cell r="I287" t="str">
            <v>Curití</v>
          </cell>
        </row>
        <row r="288">
          <cell r="I288" t="str">
            <v>Curumaní</v>
          </cell>
        </row>
        <row r="289">
          <cell r="I289" t="str">
            <v>Dabeiba</v>
          </cell>
        </row>
        <row r="290">
          <cell r="I290" t="str">
            <v>Dagua</v>
          </cell>
        </row>
        <row r="291">
          <cell r="I291" t="str">
            <v>Dibula</v>
          </cell>
        </row>
        <row r="292">
          <cell r="I292" t="str">
            <v>Distracción</v>
          </cell>
        </row>
        <row r="293">
          <cell r="I293" t="str">
            <v>Dolores</v>
          </cell>
        </row>
        <row r="294">
          <cell r="I294" t="str">
            <v>Don Matías</v>
          </cell>
        </row>
        <row r="295">
          <cell r="I295" t="str">
            <v>Dosquebradas</v>
          </cell>
        </row>
        <row r="296">
          <cell r="I296" t="str">
            <v>Duitama</v>
          </cell>
        </row>
        <row r="297">
          <cell r="I297" t="str">
            <v>Durania</v>
          </cell>
        </row>
        <row r="298">
          <cell r="I298" t="str">
            <v>Ebéjico</v>
          </cell>
        </row>
        <row r="299">
          <cell r="I299" t="str">
            <v>El Ãguila</v>
          </cell>
        </row>
        <row r="300">
          <cell r="I300" t="str">
            <v>El Bagre</v>
          </cell>
        </row>
        <row r="301">
          <cell r="I301" t="str">
            <v>El Banco</v>
          </cell>
        </row>
        <row r="302">
          <cell r="I302" t="str">
            <v>El Cairo</v>
          </cell>
        </row>
        <row r="303">
          <cell r="I303" t="str">
            <v>El Calvario</v>
          </cell>
        </row>
        <row r="304">
          <cell r="I304" t="str">
            <v>El Cantón del San Pablo</v>
          </cell>
        </row>
        <row r="305">
          <cell r="I305" t="str">
            <v>El Carmen</v>
          </cell>
        </row>
        <row r="306">
          <cell r="I306" t="str">
            <v>El Carmen de Atrato</v>
          </cell>
        </row>
        <row r="307">
          <cell r="I307" t="str">
            <v>El Carmen de Bolívar</v>
          </cell>
        </row>
        <row r="308">
          <cell r="I308" t="str">
            <v>El Carmen de Chucurí</v>
          </cell>
        </row>
        <row r="309">
          <cell r="I309" t="str">
            <v>El Carmen de Viboral</v>
          </cell>
        </row>
        <row r="310">
          <cell r="I310" t="str">
            <v>El Castillo</v>
          </cell>
        </row>
        <row r="311">
          <cell r="I311" t="str">
            <v>El Cerrito</v>
          </cell>
        </row>
        <row r="312">
          <cell r="I312" t="str">
            <v>El Charco</v>
          </cell>
        </row>
        <row r="313">
          <cell r="I313" t="str">
            <v>El Cocuy</v>
          </cell>
        </row>
        <row r="314">
          <cell r="I314" t="str">
            <v>El Colegio</v>
          </cell>
        </row>
        <row r="315">
          <cell r="I315" t="str">
            <v>El Copey</v>
          </cell>
        </row>
        <row r="316">
          <cell r="I316" t="str">
            <v>El Doncello</v>
          </cell>
        </row>
        <row r="317">
          <cell r="I317" t="str">
            <v>El Dorado</v>
          </cell>
        </row>
        <row r="318">
          <cell r="I318" t="str">
            <v>El Dovio</v>
          </cell>
        </row>
        <row r="319">
          <cell r="I319" t="str">
            <v>El Encanto</v>
          </cell>
        </row>
        <row r="320">
          <cell r="I320" t="str">
            <v>El Espino</v>
          </cell>
        </row>
        <row r="321">
          <cell r="I321" t="str">
            <v>El Guacamayo</v>
          </cell>
        </row>
        <row r="322">
          <cell r="I322" t="str">
            <v>El Guamo</v>
          </cell>
        </row>
        <row r="323">
          <cell r="I323" t="str">
            <v>El Litoral del San Juan</v>
          </cell>
        </row>
        <row r="324">
          <cell r="I324" t="str">
            <v>El Molino</v>
          </cell>
        </row>
        <row r="325">
          <cell r="I325" t="str">
            <v>El Paso</v>
          </cell>
        </row>
        <row r="326">
          <cell r="I326" t="str">
            <v>El Paujil</v>
          </cell>
        </row>
        <row r="327">
          <cell r="I327" t="str">
            <v>El Peñol</v>
          </cell>
        </row>
        <row r="328">
          <cell r="I328" t="str">
            <v>El Peñón - Bol</v>
          </cell>
        </row>
        <row r="329">
          <cell r="I329" t="str">
            <v>El Peñón - Cun</v>
          </cell>
        </row>
        <row r="330">
          <cell r="I330" t="str">
            <v>El Peñón - San</v>
          </cell>
        </row>
        <row r="331">
          <cell r="I331" t="str">
            <v>El Piñon</v>
          </cell>
        </row>
        <row r="332">
          <cell r="I332" t="str">
            <v>El Playón</v>
          </cell>
        </row>
        <row r="333">
          <cell r="I333" t="str">
            <v>El Retén</v>
          </cell>
        </row>
        <row r="334">
          <cell r="I334" t="str">
            <v>El Retorno</v>
          </cell>
        </row>
        <row r="335">
          <cell r="I335" t="str">
            <v>El Roble</v>
          </cell>
        </row>
        <row r="336">
          <cell r="I336" t="str">
            <v>El Rosal</v>
          </cell>
        </row>
        <row r="337">
          <cell r="I337" t="str">
            <v>El Rosario</v>
          </cell>
        </row>
        <row r="338">
          <cell r="I338" t="str">
            <v>El Santuario</v>
          </cell>
        </row>
        <row r="339">
          <cell r="I339" t="str">
            <v>El Tablón de Gómez</v>
          </cell>
        </row>
        <row r="340">
          <cell r="I340" t="str">
            <v>El Tambo - Cau</v>
          </cell>
        </row>
        <row r="341">
          <cell r="I341" t="str">
            <v>El Tambo - Nar</v>
          </cell>
        </row>
        <row r="342">
          <cell r="I342" t="str">
            <v>El Tarra</v>
          </cell>
        </row>
        <row r="343">
          <cell r="I343" t="str">
            <v>El Zulia</v>
          </cell>
        </row>
        <row r="344">
          <cell r="I344" t="str">
            <v>Elías</v>
          </cell>
        </row>
        <row r="345">
          <cell r="I345" t="str">
            <v>Encino</v>
          </cell>
        </row>
        <row r="346">
          <cell r="I346" t="str">
            <v>Enciso</v>
          </cell>
        </row>
        <row r="347">
          <cell r="I347" t="str">
            <v>Entrerrios</v>
          </cell>
        </row>
        <row r="348">
          <cell r="I348" t="str">
            <v>Envigado rural</v>
          </cell>
        </row>
        <row r="349">
          <cell r="I349" t="str">
            <v>Envigado urbana</v>
          </cell>
        </row>
        <row r="350">
          <cell r="I350" t="str">
            <v>Espinal</v>
          </cell>
        </row>
        <row r="351">
          <cell r="I351" t="str">
            <v>Facatativá</v>
          </cell>
        </row>
        <row r="352">
          <cell r="I352" t="str">
            <v>Falan</v>
          </cell>
        </row>
        <row r="353">
          <cell r="I353" t="str">
            <v>Filadelfia</v>
          </cell>
        </row>
        <row r="354">
          <cell r="I354" t="str">
            <v>Filandia</v>
          </cell>
        </row>
        <row r="355">
          <cell r="I355" t="str">
            <v>Firavitoba</v>
          </cell>
        </row>
        <row r="356">
          <cell r="I356" t="str">
            <v>Flandes</v>
          </cell>
        </row>
        <row r="357">
          <cell r="I357" t="str">
            <v>Florencia - Caq</v>
          </cell>
        </row>
        <row r="358">
          <cell r="I358" t="str">
            <v>Florencia - Cau</v>
          </cell>
        </row>
        <row r="359">
          <cell r="I359" t="str">
            <v>Floresta</v>
          </cell>
        </row>
        <row r="360">
          <cell r="I360" t="str">
            <v>Florián</v>
          </cell>
        </row>
        <row r="361">
          <cell r="I361" t="str">
            <v>Florida</v>
          </cell>
        </row>
        <row r="362">
          <cell r="I362" t="str">
            <v>Floridablanca</v>
          </cell>
        </row>
        <row r="363">
          <cell r="I363" t="str">
            <v>Fomeque</v>
          </cell>
        </row>
        <row r="364">
          <cell r="I364" t="str">
            <v>Fonseca</v>
          </cell>
        </row>
        <row r="365">
          <cell r="I365" t="str">
            <v>Fortul</v>
          </cell>
        </row>
        <row r="366">
          <cell r="I366" t="str">
            <v>Fosca</v>
          </cell>
        </row>
        <row r="367">
          <cell r="I367" t="str">
            <v>Francisco Pizarro</v>
          </cell>
        </row>
        <row r="368">
          <cell r="I368" t="str">
            <v>Fredonia</v>
          </cell>
        </row>
        <row r="369">
          <cell r="I369" t="str">
            <v>Fresno</v>
          </cell>
        </row>
        <row r="370">
          <cell r="I370" t="str">
            <v>Frontino</v>
          </cell>
        </row>
        <row r="371">
          <cell r="I371" t="str">
            <v>Fuente de Oro</v>
          </cell>
        </row>
        <row r="372">
          <cell r="I372" t="str">
            <v>Fundación</v>
          </cell>
        </row>
        <row r="373">
          <cell r="I373" t="str">
            <v>Funes</v>
          </cell>
        </row>
        <row r="374">
          <cell r="I374" t="str">
            <v>Funza</v>
          </cell>
        </row>
        <row r="375">
          <cell r="I375" t="str">
            <v>Fúquene</v>
          </cell>
        </row>
        <row r="376">
          <cell r="I376" t="str">
            <v>Fusagasugá</v>
          </cell>
        </row>
        <row r="377">
          <cell r="I377" t="str">
            <v>Gachala</v>
          </cell>
        </row>
        <row r="378">
          <cell r="I378" t="str">
            <v>Gachancipá</v>
          </cell>
        </row>
        <row r="379">
          <cell r="I379" t="str">
            <v>Gachantivá</v>
          </cell>
        </row>
        <row r="380">
          <cell r="I380" t="str">
            <v>Gachetá</v>
          </cell>
        </row>
        <row r="381">
          <cell r="I381" t="str">
            <v>Galán</v>
          </cell>
        </row>
        <row r="382">
          <cell r="I382" t="str">
            <v>Galapa</v>
          </cell>
        </row>
        <row r="383">
          <cell r="I383" t="str">
            <v>Galeras</v>
          </cell>
        </row>
        <row r="384">
          <cell r="I384" t="str">
            <v>Gama</v>
          </cell>
        </row>
        <row r="385">
          <cell r="I385" t="str">
            <v>Gamarra</v>
          </cell>
        </row>
        <row r="386">
          <cell r="I386" t="str">
            <v>Gambita</v>
          </cell>
        </row>
        <row r="387">
          <cell r="I387" t="str">
            <v>Gameza</v>
          </cell>
        </row>
        <row r="388">
          <cell r="I388" t="str">
            <v>Garagoa</v>
          </cell>
        </row>
        <row r="389">
          <cell r="I389" t="str">
            <v>Garzón</v>
          </cell>
        </row>
        <row r="390">
          <cell r="I390" t="str">
            <v>Génova</v>
          </cell>
        </row>
        <row r="391">
          <cell r="I391" t="str">
            <v>Gigante</v>
          </cell>
        </row>
        <row r="392">
          <cell r="I392" t="str">
            <v>Ginebra</v>
          </cell>
        </row>
        <row r="393">
          <cell r="I393" t="str">
            <v>Giraldo</v>
          </cell>
        </row>
        <row r="394">
          <cell r="I394" t="str">
            <v>Girardot</v>
          </cell>
        </row>
        <row r="395">
          <cell r="I395" t="str">
            <v>Girardota rural</v>
          </cell>
        </row>
        <row r="396">
          <cell r="I396" t="str">
            <v>Girardota urbana</v>
          </cell>
        </row>
        <row r="397">
          <cell r="I397" t="str">
            <v>Girón</v>
          </cell>
        </row>
        <row r="398">
          <cell r="I398" t="str">
            <v>Gómez Plata</v>
          </cell>
        </row>
        <row r="399">
          <cell r="I399" t="str">
            <v>González</v>
          </cell>
        </row>
        <row r="400">
          <cell r="I400" t="str">
            <v>Gramalote</v>
          </cell>
        </row>
        <row r="401">
          <cell r="I401" t="str">
            <v>Granada - Ant</v>
          </cell>
        </row>
        <row r="402">
          <cell r="I402" t="str">
            <v>Granada - Cun</v>
          </cell>
        </row>
        <row r="403">
          <cell r="I403" t="str">
            <v>Granada - Met</v>
          </cell>
        </row>
        <row r="404">
          <cell r="I404" t="str">
            <v>Guaca</v>
          </cell>
        </row>
        <row r="405">
          <cell r="I405" t="str">
            <v>Guacamayas</v>
          </cell>
        </row>
        <row r="406">
          <cell r="I406" t="str">
            <v>Guacarí</v>
          </cell>
        </row>
        <row r="407">
          <cell r="I407" t="str">
            <v>Guachené</v>
          </cell>
        </row>
        <row r="408">
          <cell r="I408" t="str">
            <v>Guachetá</v>
          </cell>
        </row>
        <row r="409">
          <cell r="I409" t="str">
            <v>Guachucal</v>
          </cell>
        </row>
        <row r="410">
          <cell r="I410" t="str">
            <v>Guadalajara de Buga</v>
          </cell>
        </row>
        <row r="411">
          <cell r="I411" t="str">
            <v>Guadalupe - Ant</v>
          </cell>
        </row>
        <row r="412">
          <cell r="I412" t="str">
            <v>Guadalupe - Hui</v>
          </cell>
        </row>
        <row r="413">
          <cell r="I413" t="str">
            <v>Guadalupe - San</v>
          </cell>
        </row>
        <row r="414">
          <cell r="I414" t="str">
            <v>Guaduas</v>
          </cell>
        </row>
        <row r="415">
          <cell r="I415" t="str">
            <v>Guaitarilla</v>
          </cell>
        </row>
        <row r="416">
          <cell r="I416" t="str">
            <v>Gualmatán</v>
          </cell>
        </row>
        <row r="417">
          <cell r="I417" t="str">
            <v>Guamal - Mag</v>
          </cell>
        </row>
        <row r="418">
          <cell r="I418" t="str">
            <v>Guamal - Met</v>
          </cell>
        </row>
        <row r="419">
          <cell r="I419" t="str">
            <v>Guamo</v>
          </cell>
        </row>
        <row r="420">
          <cell r="I420" t="str">
            <v>Guapi</v>
          </cell>
        </row>
        <row r="421">
          <cell r="I421" t="str">
            <v>Guapotá</v>
          </cell>
        </row>
        <row r="422">
          <cell r="I422" t="str">
            <v>Guaranda</v>
          </cell>
        </row>
        <row r="423">
          <cell r="I423" t="str">
            <v>Guarne</v>
          </cell>
        </row>
        <row r="424">
          <cell r="I424" t="str">
            <v>Guasca</v>
          </cell>
        </row>
        <row r="425">
          <cell r="I425" t="str">
            <v>Guatapé</v>
          </cell>
        </row>
        <row r="426">
          <cell r="I426" t="str">
            <v>Guataquí</v>
          </cell>
        </row>
        <row r="427">
          <cell r="I427" t="str">
            <v>Guatavita</v>
          </cell>
        </row>
        <row r="428">
          <cell r="I428" t="str">
            <v>Guateque</v>
          </cell>
        </row>
        <row r="429">
          <cell r="I429" t="str">
            <v>Guática</v>
          </cell>
        </row>
        <row r="430">
          <cell r="I430" t="str">
            <v>Guavatá</v>
          </cell>
        </row>
        <row r="431">
          <cell r="I431" t="str">
            <v>Guayabal de Siquima</v>
          </cell>
        </row>
        <row r="432">
          <cell r="I432" t="str">
            <v>Guayabetal</v>
          </cell>
        </row>
        <row r="433">
          <cell r="I433" t="str">
            <v>Guayatá</v>
          </cell>
        </row>
        <row r="434">
          <cell r="I434" t="str">
            <v>Güepsa</v>
          </cell>
        </row>
        <row r="435">
          <cell r="I435" t="str">
            <v>Güicán</v>
          </cell>
        </row>
        <row r="436">
          <cell r="I436" t="str">
            <v>Gutiérrez</v>
          </cell>
        </row>
        <row r="437">
          <cell r="I437" t="str">
            <v>Hacarí</v>
          </cell>
        </row>
        <row r="438">
          <cell r="I438" t="str">
            <v>Hatillo de Loba</v>
          </cell>
        </row>
        <row r="439">
          <cell r="I439" t="str">
            <v>Hato</v>
          </cell>
        </row>
        <row r="440">
          <cell r="I440" t="str">
            <v>Hato Corozal</v>
          </cell>
        </row>
        <row r="441">
          <cell r="I441" t="str">
            <v>Hatonuevo</v>
          </cell>
        </row>
        <row r="442">
          <cell r="I442" t="str">
            <v>Heliconia</v>
          </cell>
        </row>
        <row r="443">
          <cell r="I443" t="str">
            <v>Herrán</v>
          </cell>
        </row>
        <row r="444">
          <cell r="I444" t="str">
            <v>Herveo</v>
          </cell>
        </row>
        <row r="445">
          <cell r="I445" t="str">
            <v>Hispania</v>
          </cell>
        </row>
        <row r="446">
          <cell r="I446" t="str">
            <v>Hobo</v>
          </cell>
        </row>
        <row r="447">
          <cell r="I447" t="str">
            <v>Honda</v>
          </cell>
        </row>
        <row r="448">
          <cell r="I448" t="str">
            <v>Ibagué</v>
          </cell>
        </row>
        <row r="449">
          <cell r="I449" t="str">
            <v>Icononzo</v>
          </cell>
        </row>
        <row r="450">
          <cell r="I450" t="str">
            <v>Iles</v>
          </cell>
        </row>
        <row r="451">
          <cell r="I451" t="str">
            <v>Imués</v>
          </cell>
        </row>
        <row r="452">
          <cell r="I452" t="str">
            <v>Inírida</v>
          </cell>
        </row>
        <row r="453">
          <cell r="I453" t="str">
            <v>Inzá</v>
          </cell>
        </row>
        <row r="454">
          <cell r="I454" t="str">
            <v>Ipiales</v>
          </cell>
        </row>
        <row r="455">
          <cell r="I455" t="str">
            <v>Iquira</v>
          </cell>
        </row>
        <row r="456">
          <cell r="I456" t="str">
            <v>Isnos</v>
          </cell>
        </row>
        <row r="457">
          <cell r="I457" t="str">
            <v>Istmina</v>
          </cell>
        </row>
        <row r="458">
          <cell r="I458" t="str">
            <v>Itagui rural</v>
          </cell>
        </row>
        <row r="459">
          <cell r="I459" t="str">
            <v>Itagui urbana</v>
          </cell>
        </row>
        <row r="460">
          <cell r="I460" t="str">
            <v>Ituango</v>
          </cell>
        </row>
        <row r="461">
          <cell r="I461" t="str">
            <v>Iza</v>
          </cell>
        </row>
        <row r="462">
          <cell r="I462" t="str">
            <v>Jambaló</v>
          </cell>
        </row>
        <row r="463">
          <cell r="I463" t="str">
            <v>Jamundí</v>
          </cell>
        </row>
        <row r="464">
          <cell r="I464" t="str">
            <v>Jardín</v>
          </cell>
        </row>
        <row r="465">
          <cell r="I465" t="str">
            <v>Jenesano</v>
          </cell>
        </row>
        <row r="466">
          <cell r="I466" t="str">
            <v>Jericó - Ant</v>
          </cell>
        </row>
        <row r="467">
          <cell r="I467" t="str">
            <v>Jericó - Boy</v>
          </cell>
        </row>
        <row r="468">
          <cell r="I468" t="str">
            <v>Jerusalén</v>
          </cell>
        </row>
        <row r="469">
          <cell r="I469" t="str">
            <v>Jesús María</v>
          </cell>
        </row>
        <row r="470">
          <cell r="I470" t="str">
            <v>Jordán</v>
          </cell>
        </row>
        <row r="471">
          <cell r="I471" t="str">
            <v>Juan de Acosta</v>
          </cell>
        </row>
        <row r="472">
          <cell r="I472" t="str">
            <v>Junín</v>
          </cell>
        </row>
        <row r="473">
          <cell r="I473" t="str">
            <v>Juradó</v>
          </cell>
        </row>
        <row r="474">
          <cell r="I474" t="str">
            <v>La Apartada</v>
          </cell>
        </row>
        <row r="475">
          <cell r="I475" t="str">
            <v>La Argentina</v>
          </cell>
        </row>
        <row r="476">
          <cell r="I476" t="str">
            <v>La Belleza</v>
          </cell>
        </row>
        <row r="477">
          <cell r="I477" t="str">
            <v>La Calera</v>
          </cell>
        </row>
        <row r="478">
          <cell r="I478" t="str">
            <v>La Capilla</v>
          </cell>
        </row>
        <row r="479">
          <cell r="I479" t="str">
            <v>La Ceja</v>
          </cell>
        </row>
        <row r="480">
          <cell r="I480" t="str">
            <v>La Celia</v>
          </cell>
        </row>
        <row r="481">
          <cell r="I481" t="str">
            <v>La Chorrera</v>
          </cell>
        </row>
        <row r="482">
          <cell r="I482" t="str">
            <v>La Cruz</v>
          </cell>
        </row>
        <row r="483">
          <cell r="I483" t="str">
            <v>La Cumbre</v>
          </cell>
        </row>
        <row r="484">
          <cell r="I484" t="str">
            <v>La Dorada</v>
          </cell>
        </row>
        <row r="485">
          <cell r="I485" t="str">
            <v>La Esperanza</v>
          </cell>
        </row>
        <row r="486">
          <cell r="I486" t="str">
            <v>La Estrella rural</v>
          </cell>
        </row>
        <row r="487">
          <cell r="I487" t="str">
            <v>La Estrella urbana</v>
          </cell>
        </row>
        <row r="488">
          <cell r="I488" t="str">
            <v>La Florida</v>
          </cell>
        </row>
        <row r="489">
          <cell r="I489" t="str">
            <v>La Gloria</v>
          </cell>
        </row>
        <row r="490">
          <cell r="I490" t="str">
            <v>La Guadalupe</v>
          </cell>
        </row>
        <row r="491">
          <cell r="I491" t="str">
            <v>La Jagua de Ibirico</v>
          </cell>
        </row>
        <row r="492">
          <cell r="I492" t="str">
            <v>La Jagua del Pilar</v>
          </cell>
        </row>
        <row r="493">
          <cell r="I493" t="str">
            <v>La Llanada</v>
          </cell>
        </row>
        <row r="494">
          <cell r="I494" t="str">
            <v>La Macarena</v>
          </cell>
        </row>
        <row r="495">
          <cell r="I495" t="str">
            <v>La Merced</v>
          </cell>
        </row>
        <row r="496">
          <cell r="I496" t="str">
            <v>La Mesa</v>
          </cell>
        </row>
        <row r="497">
          <cell r="I497" t="str">
            <v>La Montañita</v>
          </cell>
        </row>
        <row r="498">
          <cell r="I498" t="str">
            <v>La Palma</v>
          </cell>
        </row>
        <row r="499">
          <cell r="I499" t="str">
            <v>La Paz</v>
          </cell>
        </row>
        <row r="500">
          <cell r="I500" t="str">
            <v>La Paz</v>
          </cell>
        </row>
        <row r="501">
          <cell r="I501" t="str">
            <v>La Pedrera</v>
          </cell>
        </row>
        <row r="502">
          <cell r="I502" t="str">
            <v>La Peña</v>
          </cell>
        </row>
        <row r="503">
          <cell r="I503" t="str">
            <v>La Pintada</v>
          </cell>
        </row>
        <row r="504">
          <cell r="I504" t="str">
            <v>La Plata</v>
          </cell>
        </row>
        <row r="505">
          <cell r="I505" t="str">
            <v>La Playa</v>
          </cell>
        </row>
        <row r="506">
          <cell r="I506" t="str">
            <v>La Primavera</v>
          </cell>
        </row>
        <row r="507">
          <cell r="I507" t="str">
            <v>La Salina</v>
          </cell>
        </row>
        <row r="508">
          <cell r="I508" t="str">
            <v>La Sierra</v>
          </cell>
        </row>
        <row r="509">
          <cell r="I509" t="str">
            <v>La Tebaida</v>
          </cell>
        </row>
        <row r="510">
          <cell r="I510" t="str">
            <v>La Tola</v>
          </cell>
        </row>
        <row r="511">
          <cell r="I511" t="str">
            <v>La Unión - Ant</v>
          </cell>
        </row>
        <row r="512">
          <cell r="I512" t="str">
            <v>La Unión - Nar</v>
          </cell>
        </row>
        <row r="513">
          <cell r="I513" t="str">
            <v>La Unión - Suc</v>
          </cell>
        </row>
        <row r="514">
          <cell r="I514" t="str">
            <v>La Unión - Val</v>
          </cell>
        </row>
        <row r="515">
          <cell r="I515" t="str">
            <v>La Uvita</v>
          </cell>
        </row>
        <row r="516">
          <cell r="I516" t="str">
            <v>La Vega - Cau</v>
          </cell>
        </row>
        <row r="517">
          <cell r="I517" t="str">
            <v>La Vega - Cun</v>
          </cell>
        </row>
        <row r="518">
          <cell r="I518" t="str">
            <v>La Victoria - Ama</v>
          </cell>
        </row>
        <row r="519">
          <cell r="I519" t="str">
            <v>La Victoria - Boy</v>
          </cell>
        </row>
        <row r="520">
          <cell r="I520" t="str">
            <v>La Victoria - Val</v>
          </cell>
        </row>
        <row r="521">
          <cell r="I521" t="str">
            <v>La Virginia</v>
          </cell>
        </row>
        <row r="522">
          <cell r="I522" t="str">
            <v>Labateca</v>
          </cell>
        </row>
        <row r="523">
          <cell r="I523" t="str">
            <v>Labranzagrande</v>
          </cell>
        </row>
        <row r="524">
          <cell r="I524" t="str">
            <v>Landázuri</v>
          </cell>
        </row>
        <row r="525">
          <cell r="I525" t="str">
            <v>Lebríja</v>
          </cell>
        </row>
        <row r="526">
          <cell r="I526" t="str">
            <v>Leguízamo</v>
          </cell>
        </row>
        <row r="527">
          <cell r="I527" t="str">
            <v>Leiva</v>
          </cell>
        </row>
        <row r="528">
          <cell r="I528" t="str">
            <v>Lejanías</v>
          </cell>
        </row>
        <row r="529">
          <cell r="I529" t="str">
            <v>Lenguazaque</v>
          </cell>
        </row>
        <row r="530">
          <cell r="I530" t="str">
            <v>Lérida</v>
          </cell>
        </row>
        <row r="531">
          <cell r="I531" t="str">
            <v>Leticia</v>
          </cell>
        </row>
        <row r="532">
          <cell r="I532" t="str">
            <v>Líbano</v>
          </cell>
        </row>
        <row r="533">
          <cell r="I533" t="str">
            <v>Liborina</v>
          </cell>
        </row>
        <row r="534">
          <cell r="I534" t="str">
            <v>Linares</v>
          </cell>
        </row>
        <row r="535">
          <cell r="I535" t="str">
            <v>Lloró</v>
          </cell>
        </row>
        <row r="536">
          <cell r="I536" t="str">
            <v>López</v>
          </cell>
        </row>
        <row r="537">
          <cell r="I537" t="str">
            <v>Lorica</v>
          </cell>
        </row>
        <row r="538">
          <cell r="I538" t="str">
            <v>Los Andes</v>
          </cell>
        </row>
        <row r="539">
          <cell r="I539" t="str">
            <v>Los Córdobas</v>
          </cell>
        </row>
        <row r="540">
          <cell r="I540" t="str">
            <v>Los Palmitos</v>
          </cell>
        </row>
        <row r="541">
          <cell r="I541" t="str">
            <v>Los Patios</v>
          </cell>
        </row>
        <row r="542">
          <cell r="I542" t="str">
            <v>Los Santos</v>
          </cell>
        </row>
        <row r="543">
          <cell r="I543" t="str">
            <v>Lourdes</v>
          </cell>
        </row>
        <row r="544">
          <cell r="I544" t="str">
            <v>Luruaco</v>
          </cell>
        </row>
        <row r="545">
          <cell r="I545" t="str">
            <v>Macanal</v>
          </cell>
        </row>
        <row r="546">
          <cell r="I546" t="str">
            <v>Macaravita</v>
          </cell>
        </row>
        <row r="547">
          <cell r="I547" t="str">
            <v>Maceo</v>
          </cell>
        </row>
        <row r="548">
          <cell r="I548" t="str">
            <v>Macheta</v>
          </cell>
        </row>
        <row r="549">
          <cell r="I549" t="str">
            <v>Madrid</v>
          </cell>
        </row>
        <row r="550">
          <cell r="I550" t="str">
            <v>Magangué</v>
          </cell>
        </row>
        <row r="551">
          <cell r="I551" t="str">
            <v>Magüí</v>
          </cell>
        </row>
        <row r="552">
          <cell r="I552" t="str">
            <v>Mahates</v>
          </cell>
        </row>
        <row r="553">
          <cell r="I553" t="str">
            <v>Maicao</v>
          </cell>
        </row>
        <row r="554">
          <cell r="I554" t="str">
            <v>Majagual</v>
          </cell>
        </row>
        <row r="555">
          <cell r="I555" t="str">
            <v>Málaga</v>
          </cell>
        </row>
        <row r="556">
          <cell r="I556" t="str">
            <v>Malambo</v>
          </cell>
        </row>
        <row r="557">
          <cell r="I557" t="str">
            <v>Mallama</v>
          </cell>
        </row>
        <row r="558">
          <cell r="I558" t="str">
            <v>Manatí</v>
          </cell>
        </row>
        <row r="559">
          <cell r="I559" t="str">
            <v>Manaure - Ces</v>
          </cell>
        </row>
        <row r="560">
          <cell r="I560" t="str">
            <v>Manaure - Gua</v>
          </cell>
        </row>
        <row r="561">
          <cell r="I561" t="str">
            <v>Maní</v>
          </cell>
        </row>
        <row r="562">
          <cell r="I562" t="str">
            <v>Manizales</v>
          </cell>
        </row>
        <row r="563">
          <cell r="I563" t="str">
            <v>Manta</v>
          </cell>
        </row>
        <row r="564">
          <cell r="I564" t="str">
            <v>Manzanares</v>
          </cell>
        </row>
        <row r="565">
          <cell r="I565" t="str">
            <v>Mapiripán</v>
          </cell>
        </row>
        <row r="566">
          <cell r="I566" t="str">
            <v>Mapiripana</v>
          </cell>
        </row>
        <row r="567">
          <cell r="I567" t="str">
            <v>Margarita</v>
          </cell>
        </row>
        <row r="568">
          <cell r="I568" t="str">
            <v>María la Baja</v>
          </cell>
        </row>
        <row r="569">
          <cell r="I569" t="str">
            <v>Marinilla</v>
          </cell>
        </row>
        <row r="570">
          <cell r="I570" t="str">
            <v>Maripí</v>
          </cell>
        </row>
        <row r="571">
          <cell r="I571" t="str">
            <v>Mariquita</v>
          </cell>
        </row>
        <row r="572">
          <cell r="I572" t="str">
            <v>Marmato</v>
          </cell>
        </row>
        <row r="573">
          <cell r="I573" t="str">
            <v>Marquetalia</v>
          </cell>
        </row>
        <row r="574">
          <cell r="I574" t="str">
            <v>Marsella</v>
          </cell>
        </row>
        <row r="575">
          <cell r="I575" t="str">
            <v>Marulanda</v>
          </cell>
        </row>
        <row r="576">
          <cell r="I576" t="str">
            <v>Matanza</v>
          </cell>
        </row>
        <row r="577">
          <cell r="I577" t="str">
            <v>Medellín rural</v>
          </cell>
        </row>
        <row r="578">
          <cell r="I578" t="str">
            <v>Medellín urbana</v>
          </cell>
        </row>
        <row r="579">
          <cell r="I579" t="str">
            <v>Medina</v>
          </cell>
        </row>
        <row r="580">
          <cell r="I580" t="str">
            <v>Medio Atrato</v>
          </cell>
        </row>
        <row r="581">
          <cell r="I581" t="str">
            <v>Medio Baudó</v>
          </cell>
        </row>
        <row r="582">
          <cell r="I582" t="str">
            <v>Medio San Juan</v>
          </cell>
        </row>
        <row r="583">
          <cell r="I583" t="str">
            <v>Melgar</v>
          </cell>
        </row>
        <row r="584">
          <cell r="I584" t="str">
            <v>Mercaderes</v>
          </cell>
        </row>
        <row r="585">
          <cell r="I585" t="str">
            <v>Mesetas</v>
          </cell>
        </row>
        <row r="586">
          <cell r="I586" t="str">
            <v>Milán</v>
          </cell>
        </row>
        <row r="587">
          <cell r="I587" t="str">
            <v>Miraflores - Boy</v>
          </cell>
        </row>
        <row r="588">
          <cell r="I588" t="str">
            <v>Miraflores - Gua</v>
          </cell>
        </row>
        <row r="589">
          <cell r="I589" t="str">
            <v>Miranda</v>
          </cell>
        </row>
        <row r="590">
          <cell r="I590" t="str">
            <v>Miriti Paraná</v>
          </cell>
        </row>
        <row r="591">
          <cell r="I591" t="str">
            <v>Mistrató</v>
          </cell>
        </row>
        <row r="592">
          <cell r="I592" t="str">
            <v>Mitú</v>
          </cell>
        </row>
        <row r="593">
          <cell r="I593" t="str">
            <v>Mocoa</v>
          </cell>
        </row>
        <row r="594">
          <cell r="I594" t="str">
            <v>Mogotes</v>
          </cell>
        </row>
        <row r="595">
          <cell r="I595" t="str">
            <v>Molagavita</v>
          </cell>
        </row>
        <row r="596">
          <cell r="I596" t="str">
            <v>Momil</v>
          </cell>
        </row>
        <row r="597">
          <cell r="I597" t="str">
            <v>Mompós</v>
          </cell>
        </row>
        <row r="598">
          <cell r="I598" t="str">
            <v>Mongua</v>
          </cell>
        </row>
        <row r="599">
          <cell r="I599" t="str">
            <v>Monguí</v>
          </cell>
        </row>
        <row r="600">
          <cell r="I600" t="str">
            <v>Moniquirá</v>
          </cell>
        </row>
        <row r="601">
          <cell r="I601" t="str">
            <v>Montebello</v>
          </cell>
        </row>
        <row r="602">
          <cell r="I602" t="str">
            <v>Montecristo</v>
          </cell>
        </row>
        <row r="603">
          <cell r="I603" t="str">
            <v>Montelíbano</v>
          </cell>
        </row>
        <row r="604">
          <cell r="I604" t="str">
            <v>Montenegro</v>
          </cell>
        </row>
        <row r="605">
          <cell r="I605" t="str">
            <v>Montería</v>
          </cell>
        </row>
        <row r="606">
          <cell r="I606" t="str">
            <v>Monterrey</v>
          </cell>
        </row>
        <row r="607">
          <cell r="I607" t="str">
            <v>Moñitos</v>
          </cell>
        </row>
        <row r="608">
          <cell r="I608" t="str">
            <v>Morales - Bol</v>
          </cell>
        </row>
        <row r="609">
          <cell r="I609" t="str">
            <v>Morales - Cau</v>
          </cell>
        </row>
        <row r="610">
          <cell r="I610" t="str">
            <v>Morelia</v>
          </cell>
        </row>
        <row r="611">
          <cell r="I611" t="str">
            <v>Morichal</v>
          </cell>
        </row>
        <row r="612">
          <cell r="I612" t="str">
            <v>Morroa</v>
          </cell>
        </row>
        <row r="613">
          <cell r="I613" t="str">
            <v>Mosquera - Cun</v>
          </cell>
        </row>
        <row r="614">
          <cell r="I614" t="str">
            <v>Mosquera - Nar</v>
          </cell>
        </row>
        <row r="615">
          <cell r="I615" t="str">
            <v>Motavita</v>
          </cell>
        </row>
        <row r="616">
          <cell r="I616" t="str">
            <v>Murillo</v>
          </cell>
        </row>
        <row r="617">
          <cell r="I617" t="str">
            <v>Murindó</v>
          </cell>
        </row>
        <row r="618">
          <cell r="I618" t="str">
            <v>Mutatá</v>
          </cell>
        </row>
        <row r="619">
          <cell r="I619" t="str">
            <v>Mutiscua</v>
          </cell>
        </row>
        <row r="620">
          <cell r="I620" t="str">
            <v>Muzo</v>
          </cell>
        </row>
        <row r="621">
          <cell r="I621" t="str">
            <v>Nariño - Ant</v>
          </cell>
        </row>
        <row r="622">
          <cell r="I622" t="str">
            <v>Nariño - Cun</v>
          </cell>
        </row>
        <row r="623">
          <cell r="I623" t="str">
            <v>Nariño - Nar</v>
          </cell>
        </row>
        <row r="624">
          <cell r="I624" t="str">
            <v>Nátaga</v>
          </cell>
        </row>
        <row r="625">
          <cell r="I625" t="str">
            <v>Natagaima</v>
          </cell>
        </row>
        <row r="626">
          <cell r="I626" t="str">
            <v>Nechí</v>
          </cell>
        </row>
        <row r="627">
          <cell r="I627" t="str">
            <v>Necoclí</v>
          </cell>
        </row>
        <row r="628">
          <cell r="I628" t="str">
            <v>Neira</v>
          </cell>
        </row>
        <row r="629">
          <cell r="I629" t="str">
            <v>Neiva</v>
          </cell>
        </row>
        <row r="630">
          <cell r="I630" t="str">
            <v>Nemocón</v>
          </cell>
        </row>
        <row r="631">
          <cell r="I631" t="str">
            <v>Nilo</v>
          </cell>
        </row>
        <row r="632">
          <cell r="I632" t="str">
            <v>Nimaima</v>
          </cell>
        </row>
        <row r="633">
          <cell r="I633" t="str">
            <v>Nobsa</v>
          </cell>
        </row>
        <row r="634">
          <cell r="I634" t="str">
            <v>Nocaima</v>
          </cell>
        </row>
        <row r="635">
          <cell r="I635" t="str">
            <v>Norcasia</v>
          </cell>
        </row>
        <row r="636">
          <cell r="I636" t="str">
            <v>Norosí</v>
          </cell>
        </row>
        <row r="637">
          <cell r="I637" t="str">
            <v>Nóvita</v>
          </cell>
        </row>
        <row r="638">
          <cell r="I638" t="str">
            <v>Nueva Granada</v>
          </cell>
        </row>
        <row r="639">
          <cell r="I639" t="str">
            <v>Nuevo Colón</v>
          </cell>
        </row>
        <row r="640">
          <cell r="I640" t="str">
            <v>Nunchía</v>
          </cell>
        </row>
        <row r="641">
          <cell r="I641" t="str">
            <v>Nuquí</v>
          </cell>
        </row>
        <row r="642">
          <cell r="I642" t="str">
            <v>Obando</v>
          </cell>
        </row>
        <row r="643">
          <cell r="I643" t="str">
            <v>Ocamonte</v>
          </cell>
        </row>
        <row r="644">
          <cell r="I644" t="str">
            <v>Ocaña</v>
          </cell>
        </row>
        <row r="645">
          <cell r="I645" t="str">
            <v>Oiba</v>
          </cell>
        </row>
        <row r="646">
          <cell r="I646" t="str">
            <v>Oicatá</v>
          </cell>
        </row>
        <row r="647">
          <cell r="I647" t="str">
            <v>Olaya</v>
          </cell>
        </row>
        <row r="648">
          <cell r="I648" t="str">
            <v>Olaya Herrera</v>
          </cell>
        </row>
        <row r="649">
          <cell r="I649" t="str">
            <v>Onzaga</v>
          </cell>
        </row>
        <row r="650">
          <cell r="I650" t="str">
            <v>Oporapa</v>
          </cell>
        </row>
        <row r="651">
          <cell r="I651" t="str">
            <v>Orito</v>
          </cell>
        </row>
        <row r="652">
          <cell r="I652" t="str">
            <v>Orocué</v>
          </cell>
        </row>
        <row r="653">
          <cell r="I653" t="str">
            <v>Ortega</v>
          </cell>
        </row>
        <row r="654">
          <cell r="I654" t="str">
            <v>Ospina</v>
          </cell>
        </row>
        <row r="655">
          <cell r="I655" t="str">
            <v>Otanche</v>
          </cell>
        </row>
        <row r="656">
          <cell r="I656" t="str">
            <v>Ovejas</v>
          </cell>
        </row>
        <row r="657">
          <cell r="I657" t="str">
            <v>Pachavita</v>
          </cell>
        </row>
        <row r="658">
          <cell r="I658" t="str">
            <v>Pacho</v>
          </cell>
        </row>
        <row r="659">
          <cell r="I659" t="str">
            <v>Pacoa</v>
          </cell>
        </row>
        <row r="660">
          <cell r="I660" t="str">
            <v>Pácora</v>
          </cell>
        </row>
        <row r="661">
          <cell r="I661" t="str">
            <v>Padilla</v>
          </cell>
        </row>
        <row r="662">
          <cell r="I662" t="str">
            <v>Páez - Boy</v>
          </cell>
        </row>
        <row r="663">
          <cell r="I663" t="str">
            <v>Páez - Cau</v>
          </cell>
        </row>
        <row r="664">
          <cell r="I664" t="str">
            <v>Paicol</v>
          </cell>
        </row>
        <row r="665">
          <cell r="I665" t="str">
            <v>Pailitas</v>
          </cell>
        </row>
        <row r="666">
          <cell r="I666" t="str">
            <v>Paime</v>
          </cell>
        </row>
        <row r="667">
          <cell r="I667" t="str">
            <v>Paipa</v>
          </cell>
        </row>
        <row r="668">
          <cell r="I668" t="str">
            <v>Pajarito</v>
          </cell>
        </row>
        <row r="669">
          <cell r="I669" t="str">
            <v>Palermo</v>
          </cell>
        </row>
        <row r="670">
          <cell r="I670" t="str">
            <v>Palestina - Cal</v>
          </cell>
        </row>
        <row r="671">
          <cell r="I671" t="str">
            <v>Palestina - Hui</v>
          </cell>
        </row>
        <row r="672">
          <cell r="I672" t="str">
            <v>Palmar</v>
          </cell>
        </row>
        <row r="673">
          <cell r="I673" t="str">
            <v>Palmar de Varela</v>
          </cell>
        </row>
        <row r="674">
          <cell r="I674" t="str">
            <v>Palmas del Socorro</v>
          </cell>
        </row>
        <row r="675">
          <cell r="I675" t="str">
            <v>Palmira</v>
          </cell>
        </row>
        <row r="676">
          <cell r="I676" t="str">
            <v>Palmito</v>
          </cell>
        </row>
        <row r="677">
          <cell r="I677" t="str">
            <v>Palocabildo</v>
          </cell>
        </row>
        <row r="678">
          <cell r="I678" t="str">
            <v>Pamplona</v>
          </cell>
        </row>
        <row r="679">
          <cell r="I679" t="str">
            <v>Pamplonita</v>
          </cell>
        </row>
        <row r="680">
          <cell r="I680" t="str">
            <v>Pana Pana</v>
          </cell>
        </row>
        <row r="681">
          <cell r="I681" t="str">
            <v>Pandi</v>
          </cell>
        </row>
        <row r="682">
          <cell r="I682" t="str">
            <v>Panqueba</v>
          </cell>
        </row>
        <row r="683">
          <cell r="I683" t="str">
            <v>Papunaua</v>
          </cell>
        </row>
        <row r="684">
          <cell r="I684" t="str">
            <v>Páramo</v>
          </cell>
        </row>
        <row r="685">
          <cell r="I685" t="str">
            <v>Paratebueno</v>
          </cell>
        </row>
        <row r="686">
          <cell r="I686" t="str">
            <v>Pasca</v>
          </cell>
        </row>
        <row r="687">
          <cell r="I687" t="str">
            <v>Pasto</v>
          </cell>
        </row>
        <row r="688">
          <cell r="I688" t="str">
            <v>Patía</v>
          </cell>
        </row>
        <row r="689">
          <cell r="I689" t="str">
            <v>Pauna</v>
          </cell>
        </row>
        <row r="690">
          <cell r="I690" t="str">
            <v>Paya</v>
          </cell>
        </row>
        <row r="691">
          <cell r="I691" t="str">
            <v>Paz de Ariporo</v>
          </cell>
        </row>
        <row r="692">
          <cell r="I692" t="str">
            <v>Paz de Río</v>
          </cell>
        </row>
        <row r="693">
          <cell r="I693" t="str">
            <v>Pedraza</v>
          </cell>
        </row>
        <row r="694">
          <cell r="I694" t="str">
            <v>Pelaya</v>
          </cell>
        </row>
        <row r="695">
          <cell r="I695" t="str">
            <v>Pensilvania</v>
          </cell>
        </row>
        <row r="696">
          <cell r="I696" t="str">
            <v>Peñol</v>
          </cell>
        </row>
        <row r="697">
          <cell r="I697" t="str">
            <v>Peque</v>
          </cell>
        </row>
        <row r="698">
          <cell r="I698" t="str">
            <v>Pereira</v>
          </cell>
        </row>
        <row r="699">
          <cell r="I699" t="str">
            <v>Pesca</v>
          </cell>
        </row>
        <row r="700">
          <cell r="I700" t="str">
            <v>Piamonte</v>
          </cell>
        </row>
        <row r="701">
          <cell r="I701" t="str">
            <v>Piedecuesta</v>
          </cell>
        </row>
        <row r="702">
          <cell r="I702" t="str">
            <v>Piedras</v>
          </cell>
        </row>
        <row r="703">
          <cell r="I703" t="str">
            <v>Piendamó</v>
          </cell>
        </row>
        <row r="704">
          <cell r="I704" t="str">
            <v>Pijao</v>
          </cell>
        </row>
        <row r="705">
          <cell r="I705" t="str">
            <v>Pijiño del Carmen</v>
          </cell>
        </row>
        <row r="706">
          <cell r="I706" t="str">
            <v>Pinchote</v>
          </cell>
        </row>
        <row r="707">
          <cell r="I707" t="str">
            <v>Pinillos</v>
          </cell>
        </row>
        <row r="708">
          <cell r="I708" t="str">
            <v>Piojó</v>
          </cell>
        </row>
        <row r="709">
          <cell r="I709" t="str">
            <v>Pisba</v>
          </cell>
        </row>
        <row r="710">
          <cell r="I710" t="str">
            <v>Pital</v>
          </cell>
        </row>
        <row r="711">
          <cell r="I711" t="str">
            <v>Pitalito</v>
          </cell>
        </row>
        <row r="712">
          <cell r="I712" t="str">
            <v>Pivijay</v>
          </cell>
        </row>
        <row r="713">
          <cell r="I713" t="str">
            <v>Planadas</v>
          </cell>
        </row>
        <row r="714">
          <cell r="I714" t="str">
            <v>Planeta Rica</v>
          </cell>
        </row>
        <row r="715">
          <cell r="I715" t="str">
            <v>Plato</v>
          </cell>
        </row>
        <row r="716">
          <cell r="I716" t="str">
            <v>Policarpa</v>
          </cell>
        </row>
        <row r="717">
          <cell r="I717" t="str">
            <v>Polonuevo</v>
          </cell>
        </row>
        <row r="718">
          <cell r="I718" t="str">
            <v>Ponedera</v>
          </cell>
        </row>
        <row r="719">
          <cell r="I719" t="str">
            <v>Popayán</v>
          </cell>
        </row>
        <row r="720">
          <cell r="I720" t="str">
            <v>Pore</v>
          </cell>
        </row>
        <row r="721">
          <cell r="I721" t="str">
            <v>Potosí</v>
          </cell>
        </row>
        <row r="722">
          <cell r="I722" t="str">
            <v>Pradera</v>
          </cell>
        </row>
        <row r="723">
          <cell r="I723" t="str">
            <v>Prado</v>
          </cell>
        </row>
        <row r="724">
          <cell r="I724" t="str">
            <v>Providencia - Isl</v>
          </cell>
        </row>
        <row r="725">
          <cell r="I725" t="str">
            <v>Providencia - Nar</v>
          </cell>
        </row>
        <row r="726">
          <cell r="I726" t="str">
            <v>Pueblo Bello</v>
          </cell>
        </row>
        <row r="727">
          <cell r="I727" t="str">
            <v>Pueblo Nuevo</v>
          </cell>
        </row>
        <row r="728">
          <cell r="I728" t="str">
            <v>Pueblo Rico</v>
          </cell>
        </row>
        <row r="729">
          <cell r="I729" t="str">
            <v>Pueblo Viejo</v>
          </cell>
        </row>
        <row r="730">
          <cell r="I730" t="str">
            <v>Pueblorrico</v>
          </cell>
        </row>
        <row r="731">
          <cell r="I731" t="str">
            <v>Puente Nacional</v>
          </cell>
        </row>
        <row r="732">
          <cell r="I732" t="str">
            <v>Puerres</v>
          </cell>
        </row>
        <row r="733">
          <cell r="I733" t="str">
            <v>Puerto Alegría</v>
          </cell>
        </row>
        <row r="734">
          <cell r="I734" t="str">
            <v>Puerto Arica</v>
          </cell>
        </row>
        <row r="735">
          <cell r="I735" t="str">
            <v>Puerto Asís</v>
          </cell>
        </row>
        <row r="736">
          <cell r="I736" t="str">
            <v>Puerto Berrío</v>
          </cell>
        </row>
        <row r="737">
          <cell r="I737" t="str">
            <v>Puerto Boyacá</v>
          </cell>
        </row>
        <row r="738">
          <cell r="I738" t="str">
            <v>Puerto Caicedo</v>
          </cell>
        </row>
        <row r="739">
          <cell r="I739" t="str">
            <v>Puerto Carreño</v>
          </cell>
        </row>
        <row r="740">
          <cell r="I740" t="str">
            <v>Puerto Colombia - Atl</v>
          </cell>
        </row>
        <row r="741">
          <cell r="I741" t="str">
            <v>Puerto Colombia - Gua</v>
          </cell>
        </row>
        <row r="742">
          <cell r="I742" t="str">
            <v>Puerto Concordia</v>
          </cell>
        </row>
        <row r="743">
          <cell r="I743" t="str">
            <v>Puerto Escondido</v>
          </cell>
        </row>
        <row r="744">
          <cell r="I744" t="str">
            <v>Puerto Gaitán</v>
          </cell>
        </row>
        <row r="745">
          <cell r="I745" t="str">
            <v>Puerto Guzmán</v>
          </cell>
        </row>
        <row r="746">
          <cell r="I746" t="str">
            <v>Puerto Libertador</v>
          </cell>
        </row>
        <row r="747">
          <cell r="I747" t="str">
            <v>Puerto Lleras</v>
          </cell>
        </row>
        <row r="748">
          <cell r="I748" t="str">
            <v>Puerto López</v>
          </cell>
        </row>
        <row r="749">
          <cell r="I749" t="str">
            <v>Puerto Nare</v>
          </cell>
        </row>
        <row r="750">
          <cell r="I750" t="str">
            <v>Puerto Nariño</v>
          </cell>
        </row>
        <row r="751">
          <cell r="I751" t="str">
            <v>Puerto Parra</v>
          </cell>
        </row>
        <row r="752">
          <cell r="I752" t="str">
            <v>Puerto Rico - Caq</v>
          </cell>
        </row>
        <row r="753">
          <cell r="I753" t="str">
            <v>Puerto Rico - Met</v>
          </cell>
        </row>
        <row r="754">
          <cell r="I754" t="str">
            <v>Puerto Rondón</v>
          </cell>
        </row>
        <row r="755">
          <cell r="I755" t="str">
            <v>Puerto Salgar</v>
          </cell>
        </row>
        <row r="756">
          <cell r="I756" t="str">
            <v>Puerto Santander - Ama</v>
          </cell>
        </row>
        <row r="757">
          <cell r="I757" t="str">
            <v>Puerto Santander - Nor</v>
          </cell>
        </row>
        <row r="758">
          <cell r="I758" t="str">
            <v>Puerto Tejada</v>
          </cell>
        </row>
        <row r="759">
          <cell r="I759" t="str">
            <v>Puerto Triunfo</v>
          </cell>
        </row>
        <row r="760">
          <cell r="I760" t="str">
            <v>Puerto Wilches</v>
          </cell>
        </row>
        <row r="761">
          <cell r="I761" t="str">
            <v>Pulí</v>
          </cell>
        </row>
        <row r="762">
          <cell r="I762" t="str">
            <v>Pupiales</v>
          </cell>
        </row>
        <row r="763">
          <cell r="I763" t="str">
            <v>Puracé</v>
          </cell>
        </row>
        <row r="764">
          <cell r="I764" t="str">
            <v>Purificación</v>
          </cell>
        </row>
        <row r="765">
          <cell r="I765" t="str">
            <v>Purísima</v>
          </cell>
        </row>
        <row r="766">
          <cell r="I766" t="str">
            <v>Quebradanegra</v>
          </cell>
        </row>
        <row r="767">
          <cell r="I767" t="str">
            <v>Quetame</v>
          </cell>
        </row>
        <row r="768">
          <cell r="I768" t="str">
            <v>Quibdó</v>
          </cell>
        </row>
        <row r="769">
          <cell r="I769" t="str">
            <v>Quimbaya</v>
          </cell>
        </row>
        <row r="770">
          <cell r="I770" t="str">
            <v>Quinchía</v>
          </cell>
        </row>
        <row r="771">
          <cell r="I771" t="str">
            <v>Quípama</v>
          </cell>
        </row>
        <row r="772">
          <cell r="I772" t="str">
            <v>Quipile</v>
          </cell>
        </row>
        <row r="773">
          <cell r="I773" t="str">
            <v>Ragonvalia</v>
          </cell>
        </row>
        <row r="774">
          <cell r="I774" t="str">
            <v>Ramiriquí</v>
          </cell>
        </row>
        <row r="775">
          <cell r="I775" t="str">
            <v>Ráquira</v>
          </cell>
        </row>
        <row r="776">
          <cell r="I776" t="str">
            <v>Recetor</v>
          </cell>
        </row>
        <row r="777">
          <cell r="I777" t="str">
            <v>Regidor</v>
          </cell>
        </row>
        <row r="778">
          <cell r="I778" t="str">
            <v>Remedios</v>
          </cell>
        </row>
        <row r="779">
          <cell r="I779" t="str">
            <v>Remolino</v>
          </cell>
        </row>
        <row r="780">
          <cell r="I780" t="str">
            <v>Repelón</v>
          </cell>
        </row>
        <row r="781">
          <cell r="I781" t="str">
            <v>Restrepo - Met</v>
          </cell>
        </row>
        <row r="782">
          <cell r="I782" t="str">
            <v>Restrepo - Val</v>
          </cell>
        </row>
        <row r="783">
          <cell r="I783" t="str">
            <v>Retiro</v>
          </cell>
        </row>
        <row r="784">
          <cell r="I784" t="str">
            <v>Ricaurte - Cun</v>
          </cell>
        </row>
        <row r="785">
          <cell r="I785" t="str">
            <v>Ricaurte - Nar</v>
          </cell>
        </row>
        <row r="786">
          <cell r="I786" t="str">
            <v>Rio Blanco</v>
          </cell>
        </row>
        <row r="787">
          <cell r="I787" t="str">
            <v>Río de Oro</v>
          </cell>
        </row>
        <row r="788">
          <cell r="I788" t="str">
            <v>Río Iro</v>
          </cell>
        </row>
        <row r="789">
          <cell r="I789" t="str">
            <v>Río Quito</v>
          </cell>
        </row>
        <row r="790">
          <cell r="I790" t="str">
            <v>Río Viejo</v>
          </cell>
        </row>
        <row r="791">
          <cell r="I791" t="str">
            <v>Riofrío</v>
          </cell>
        </row>
        <row r="792">
          <cell r="I792" t="str">
            <v>Riohacha</v>
          </cell>
        </row>
        <row r="793">
          <cell r="I793" t="str">
            <v>Rionegro - Ant</v>
          </cell>
        </row>
        <row r="794">
          <cell r="I794" t="str">
            <v>Rionegro - San</v>
          </cell>
        </row>
        <row r="795">
          <cell r="I795" t="str">
            <v>Riosucio - Cal</v>
          </cell>
        </row>
        <row r="796">
          <cell r="I796" t="str">
            <v>Riosucio - Cho</v>
          </cell>
        </row>
        <row r="797">
          <cell r="I797" t="str">
            <v>Risaralda</v>
          </cell>
        </row>
        <row r="798">
          <cell r="I798" t="str">
            <v>Rivera</v>
          </cell>
        </row>
        <row r="799">
          <cell r="I799" t="str">
            <v>Roberto Payán</v>
          </cell>
        </row>
        <row r="800">
          <cell r="I800" t="str">
            <v>Roldanillo</v>
          </cell>
        </row>
        <row r="801">
          <cell r="I801" t="str">
            <v>Roncesvalles</v>
          </cell>
        </row>
        <row r="802">
          <cell r="I802" t="str">
            <v>Rondón</v>
          </cell>
        </row>
        <row r="803">
          <cell r="I803" t="str">
            <v>Rosas</v>
          </cell>
        </row>
        <row r="804">
          <cell r="I804" t="str">
            <v>Rovira</v>
          </cell>
        </row>
        <row r="805">
          <cell r="I805" t="str">
            <v>Sabana de Torres</v>
          </cell>
        </row>
        <row r="806">
          <cell r="I806" t="str">
            <v>Sabanagrande</v>
          </cell>
        </row>
        <row r="807">
          <cell r="I807" t="str">
            <v>Sabanalarga - Ant</v>
          </cell>
        </row>
        <row r="808">
          <cell r="I808" t="str">
            <v>Sabanalarga - Atl</v>
          </cell>
        </row>
        <row r="809">
          <cell r="I809" t="str">
            <v>Sabanalarga - Cas</v>
          </cell>
        </row>
        <row r="810">
          <cell r="I810" t="str">
            <v>Sabanas de San Angel</v>
          </cell>
        </row>
        <row r="811">
          <cell r="I811" t="str">
            <v>Sabaneta rural</v>
          </cell>
        </row>
        <row r="812">
          <cell r="I812" t="str">
            <v>Sabaneta urbana</v>
          </cell>
        </row>
        <row r="813">
          <cell r="I813" t="str">
            <v>Saboyá</v>
          </cell>
        </row>
        <row r="814">
          <cell r="I814" t="str">
            <v>Sácama</v>
          </cell>
        </row>
        <row r="815">
          <cell r="I815" t="str">
            <v>Sáchica</v>
          </cell>
        </row>
        <row r="816">
          <cell r="I816" t="str">
            <v>Sahagún</v>
          </cell>
        </row>
        <row r="817">
          <cell r="I817" t="str">
            <v>Saladoblanco</v>
          </cell>
        </row>
        <row r="818">
          <cell r="I818" t="str">
            <v>Salamina - Cal</v>
          </cell>
        </row>
        <row r="819">
          <cell r="I819" t="str">
            <v>Salamina - Mag</v>
          </cell>
        </row>
        <row r="820">
          <cell r="I820" t="str">
            <v>Salazar</v>
          </cell>
        </row>
        <row r="821">
          <cell r="I821" t="str">
            <v>Saldaña</v>
          </cell>
        </row>
        <row r="822">
          <cell r="I822" t="str">
            <v>Salento</v>
          </cell>
        </row>
        <row r="823">
          <cell r="I823" t="str">
            <v>Salgar</v>
          </cell>
        </row>
        <row r="824">
          <cell r="I824" t="str">
            <v>Samacá</v>
          </cell>
        </row>
        <row r="825">
          <cell r="I825" t="str">
            <v>Samaná</v>
          </cell>
        </row>
        <row r="826">
          <cell r="I826" t="str">
            <v>Samaniego</v>
          </cell>
        </row>
        <row r="827">
          <cell r="I827" t="str">
            <v>Sampués</v>
          </cell>
        </row>
        <row r="828">
          <cell r="I828" t="str">
            <v>San Agustín</v>
          </cell>
        </row>
        <row r="829">
          <cell r="I829" t="str">
            <v>San Alberto</v>
          </cell>
        </row>
        <row r="830">
          <cell r="I830" t="str">
            <v>San Andrés - Isl</v>
          </cell>
        </row>
        <row r="831">
          <cell r="I831" t="str">
            <v>San Andrés - Sant</v>
          </cell>
        </row>
        <row r="832">
          <cell r="I832" t="str">
            <v>San Andrés de Cuerquía</v>
          </cell>
        </row>
        <row r="833">
          <cell r="I833" t="str">
            <v>San Andrés de Tumaco</v>
          </cell>
        </row>
        <row r="834">
          <cell r="I834" t="str">
            <v>San Andrés Sotavento</v>
          </cell>
        </row>
        <row r="835">
          <cell r="I835" t="str">
            <v>San Antero</v>
          </cell>
        </row>
        <row r="836">
          <cell r="I836" t="str">
            <v>San Antonio</v>
          </cell>
        </row>
        <row r="837">
          <cell r="I837" t="str">
            <v>San Antonio del Tequendama</v>
          </cell>
        </row>
        <row r="838">
          <cell r="I838" t="str">
            <v>San Benito</v>
          </cell>
        </row>
        <row r="839">
          <cell r="I839" t="str">
            <v>San Benito Abad</v>
          </cell>
        </row>
        <row r="840">
          <cell r="I840" t="str">
            <v>San Bernardo - Cun</v>
          </cell>
        </row>
        <row r="841">
          <cell r="I841" t="str">
            <v>San Bernardo - Nar</v>
          </cell>
        </row>
        <row r="842">
          <cell r="I842" t="str">
            <v>San Bernardo del Viento</v>
          </cell>
        </row>
        <row r="843">
          <cell r="I843" t="str">
            <v>San Calixto</v>
          </cell>
        </row>
        <row r="844">
          <cell r="I844" t="str">
            <v>San Carlos - Ant</v>
          </cell>
        </row>
        <row r="845">
          <cell r="I845" t="str">
            <v>San Carlos - Cor</v>
          </cell>
        </row>
        <row r="846">
          <cell r="I846" t="str">
            <v>San Carlos de Guaroa</v>
          </cell>
        </row>
        <row r="847">
          <cell r="I847" t="str">
            <v>San Cayetano - Cun</v>
          </cell>
        </row>
        <row r="848">
          <cell r="I848" t="str">
            <v>San Cayetano - Nor</v>
          </cell>
        </row>
        <row r="849">
          <cell r="I849" t="str">
            <v>San Cristóbal</v>
          </cell>
        </row>
        <row r="850">
          <cell r="I850" t="str">
            <v>San Diego</v>
          </cell>
        </row>
        <row r="851">
          <cell r="I851" t="str">
            <v>San Eduardo</v>
          </cell>
        </row>
        <row r="852">
          <cell r="I852" t="str">
            <v>San Estanislao</v>
          </cell>
        </row>
        <row r="853">
          <cell r="I853" t="str">
            <v>San Felipe</v>
          </cell>
        </row>
        <row r="854">
          <cell r="I854" t="str">
            <v>San Fernando</v>
          </cell>
        </row>
        <row r="855">
          <cell r="I855" t="str">
            <v>San Francisco - Ant</v>
          </cell>
        </row>
        <row r="856">
          <cell r="I856" t="str">
            <v>San Francisco - Cun</v>
          </cell>
        </row>
        <row r="857">
          <cell r="I857" t="str">
            <v>San Francisco - Put</v>
          </cell>
        </row>
        <row r="858">
          <cell r="I858" t="str">
            <v>San Gil</v>
          </cell>
        </row>
        <row r="859">
          <cell r="I859" t="str">
            <v>San Jacinto</v>
          </cell>
        </row>
        <row r="860">
          <cell r="I860" t="str">
            <v>San Jacinto del Cauca</v>
          </cell>
        </row>
        <row r="861">
          <cell r="I861" t="str">
            <v>San Jerónimo</v>
          </cell>
        </row>
        <row r="862">
          <cell r="I862" t="str">
            <v>San Joaquín</v>
          </cell>
        </row>
        <row r="863">
          <cell r="I863" t="str">
            <v>San José</v>
          </cell>
        </row>
        <row r="864">
          <cell r="I864" t="str">
            <v>San José de La Montaña</v>
          </cell>
        </row>
        <row r="865">
          <cell r="I865" t="str">
            <v>San José de Miranda</v>
          </cell>
        </row>
        <row r="866">
          <cell r="I866" t="str">
            <v>San José de Pare</v>
          </cell>
        </row>
        <row r="867">
          <cell r="I867" t="str">
            <v>San José de Uré</v>
          </cell>
        </row>
        <row r="868">
          <cell r="I868" t="str">
            <v>San José del Fragua</v>
          </cell>
        </row>
        <row r="869">
          <cell r="I869" t="str">
            <v>San José del Guaviare</v>
          </cell>
        </row>
        <row r="870">
          <cell r="I870" t="str">
            <v>San José del Palmar</v>
          </cell>
        </row>
        <row r="871">
          <cell r="I871" t="str">
            <v>San Juan de Arama</v>
          </cell>
        </row>
        <row r="872">
          <cell r="I872" t="str">
            <v>San Juan de Betulia</v>
          </cell>
        </row>
        <row r="873">
          <cell r="I873" t="str">
            <v>San Juan de Río Seco</v>
          </cell>
        </row>
        <row r="874">
          <cell r="I874" t="str">
            <v>San Juan de Urabá</v>
          </cell>
        </row>
        <row r="875">
          <cell r="I875" t="str">
            <v>San Juan del Cesar</v>
          </cell>
        </row>
        <row r="876">
          <cell r="I876" t="str">
            <v>San Juan Nepomuceno</v>
          </cell>
        </row>
        <row r="877">
          <cell r="I877" t="str">
            <v>San Juanito</v>
          </cell>
        </row>
        <row r="878">
          <cell r="I878" t="str">
            <v>San Lorenzo</v>
          </cell>
        </row>
        <row r="879">
          <cell r="I879" t="str">
            <v>San Luis - Ant</v>
          </cell>
        </row>
        <row r="880">
          <cell r="I880" t="str">
            <v>San Luis - Tol</v>
          </cell>
        </row>
        <row r="881">
          <cell r="I881" t="str">
            <v>San Luis de Gaceno - Boy</v>
          </cell>
        </row>
        <row r="882">
          <cell r="I882" t="str">
            <v>San Luis de Gaceno - Cas</v>
          </cell>
        </row>
        <row r="883">
          <cell r="I883" t="str">
            <v>San Luis de Palenque - Cas</v>
          </cell>
        </row>
        <row r="884">
          <cell r="I884" t="str">
            <v>San Luis de Sincé</v>
          </cell>
        </row>
        <row r="885">
          <cell r="I885" t="str">
            <v>San Marcos</v>
          </cell>
        </row>
        <row r="886">
          <cell r="I886" t="str">
            <v>San Martín - Ces</v>
          </cell>
        </row>
        <row r="887">
          <cell r="I887" t="str">
            <v>San Martín - Met</v>
          </cell>
        </row>
        <row r="888">
          <cell r="I888" t="str">
            <v>San Martín de Loba</v>
          </cell>
        </row>
        <row r="889">
          <cell r="I889" t="str">
            <v>San Mateo</v>
          </cell>
        </row>
        <row r="890">
          <cell r="I890" t="str">
            <v>San Miguel - Put</v>
          </cell>
        </row>
        <row r="891">
          <cell r="I891" t="str">
            <v>San Miguel - San</v>
          </cell>
        </row>
        <row r="892">
          <cell r="I892" t="str">
            <v>San Miguel de Sema</v>
          </cell>
        </row>
        <row r="893">
          <cell r="I893" t="str">
            <v>San Onofre</v>
          </cell>
        </row>
        <row r="894">
          <cell r="I894" t="str">
            <v>San Pablo</v>
          </cell>
        </row>
        <row r="895">
          <cell r="I895" t="str">
            <v>San Pablo de Borbur - Bol</v>
          </cell>
        </row>
        <row r="896">
          <cell r="I896" t="str">
            <v>San Pablo de Borbur - Boy</v>
          </cell>
        </row>
        <row r="897">
          <cell r="I897" t="str">
            <v>San Pedro - Ant</v>
          </cell>
        </row>
        <row r="898">
          <cell r="I898" t="str">
            <v>San Pedro - Suc</v>
          </cell>
        </row>
        <row r="899">
          <cell r="I899" t="str">
            <v>San Pedro - Val</v>
          </cell>
        </row>
        <row r="900">
          <cell r="I900" t="str">
            <v>San Pedro de Cartago</v>
          </cell>
        </row>
        <row r="901">
          <cell r="I901" t="str">
            <v>San Pedro de Uraba</v>
          </cell>
        </row>
        <row r="902">
          <cell r="I902" t="str">
            <v>San Pelayo</v>
          </cell>
        </row>
        <row r="903">
          <cell r="I903" t="str">
            <v>San Rafael</v>
          </cell>
        </row>
        <row r="904">
          <cell r="I904" t="str">
            <v>San Roque</v>
          </cell>
        </row>
        <row r="905">
          <cell r="I905" t="str">
            <v>San Sebastián</v>
          </cell>
        </row>
        <row r="906">
          <cell r="I906" t="str">
            <v>San Sebastián de Buenavista</v>
          </cell>
        </row>
        <row r="907">
          <cell r="I907" t="str">
            <v>San Vicente</v>
          </cell>
        </row>
        <row r="908">
          <cell r="I908" t="str">
            <v>San Vicente de Chucurí</v>
          </cell>
        </row>
        <row r="909">
          <cell r="I909" t="str">
            <v>San Vicente del Caguán</v>
          </cell>
        </row>
        <row r="910">
          <cell r="I910" t="str">
            <v>San Zenón</v>
          </cell>
        </row>
        <row r="911">
          <cell r="I911" t="str">
            <v>Sandoná</v>
          </cell>
        </row>
        <row r="912">
          <cell r="I912" t="str">
            <v>Santa Ana</v>
          </cell>
        </row>
        <row r="913">
          <cell r="I913" t="str">
            <v>Santa Bárbara - Ant</v>
          </cell>
        </row>
        <row r="914">
          <cell r="I914" t="str">
            <v>Santa Bárbara - Nar</v>
          </cell>
        </row>
        <row r="915">
          <cell r="I915" t="str">
            <v>Santa Bárbara - San</v>
          </cell>
        </row>
        <row r="916">
          <cell r="I916" t="str">
            <v>Santa Bárbara de Pinto</v>
          </cell>
        </row>
        <row r="917">
          <cell r="I917" t="str">
            <v>Santa Catalina</v>
          </cell>
        </row>
        <row r="918">
          <cell r="I918" t="str">
            <v>Santa Helena del Opón</v>
          </cell>
        </row>
        <row r="919">
          <cell r="I919" t="str">
            <v>Santa Isabel</v>
          </cell>
        </row>
        <row r="920">
          <cell r="I920" t="str">
            <v>Santa Lucía</v>
          </cell>
        </row>
        <row r="921">
          <cell r="I921" t="str">
            <v>Santa María - Boy</v>
          </cell>
        </row>
        <row r="922">
          <cell r="I922" t="str">
            <v>Santa María - Hui</v>
          </cell>
        </row>
        <row r="923">
          <cell r="I923" t="str">
            <v>Santa Marta rural</v>
          </cell>
        </row>
        <row r="924">
          <cell r="I924" t="str">
            <v>Santa Marta urbana</v>
          </cell>
        </row>
        <row r="925">
          <cell r="I925" t="str">
            <v>Santa Rosa - Bol</v>
          </cell>
        </row>
        <row r="926">
          <cell r="I926" t="str">
            <v>Santa Rosa - Cau</v>
          </cell>
        </row>
        <row r="927">
          <cell r="I927" t="str">
            <v>Santa Rosa de Cabal</v>
          </cell>
        </row>
        <row r="928">
          <cell r="I928" t="str">
            <v>Santa Rosa de Osos</v>
          </cell>
        </row>
        <row r="929">
          <cell r="I929" t="str">
            <v>Santa Rosa de Viterbo</v>
          </cell>
        </row>
        <row r="930">
          <cell r="I930" t="str">
            <v>Santa Rosa del Sur</v>
          </cell>
        </row>
        <row r="931">
          <cell r="I931" t="str">
            <v>Santa Rosalía</v>
          </cell>
        </row>
        <row r="932">
          <cell r="I932" t="str">
            <v>Santa Sofía</v>
          </cell>
        </row>
        <row r="933">
          <cell r="I933" t="str">
            <v>Santacruz</v>
          </cell>
        </row>
        <row r="934">
          <cell r="I934" t="str">
            <v>Santafé de Antioquia</v>
          </cell>
        </row>
        <row r="935">
          <cell r="I935" t="str">
            <v>Santana</v>
          </cell>
        </row>
        <row r="936">
          <cell r="I936" t="str">
            <v>Santander de Quilichao</v>
          </cell>
        </row>
        <row r="937">
          <cell r="I937" t="str">
            <v>Santiago - Nor</v>
          </cell>
        </row>
        <row r="938">
          <cell r="I938" t="str">
            <v>Santiago - Put</v>
          </cell>
        </row>
        <row r="939">
          <cell r="I939" t="str">
            <v>Santiago de Tolú</v>
          </cell>
        </row>
        <row r="940">
          <cell r="I940" t="str">
            <v>Santo Domingo</v>
          </cell>
        </row>
        <row r="941">
          <cell r="I941" t="str">
            <v>Santo Tomás</v>
          </cell>
        </row>
        <row r="942">
          <cell r="I942" t="str">
            <v>Santuario</v>
          </cell>
        </row>
        <row r="943">
          <cell r="I943" t="str">
            <v>Sapuyes</v>
          </cell>
        </row>
        <row r="944">
          <cell r="I944" t="str">
            <v>Saravena</v>
          </cell>
        </row>
        <row r="945">
          <cell r="I945" t="str">
            <v>Sardinata</v>
          </cell>
        </row>
        <row r="946">
          <cell r="I946" t="str">
            <v>Sasaima</v>
          </cell>
        </row>
        <row r="947">
          <cell r="I947" t="str">
            <v>Sativanorte</v>
          </cell>
        </row>
        <row r="948">
          <cell r="I948" t="str">
            <v>Sativasur</v>
          </cell>
        </row>
        <row r="949">
          <cell r="I949" t="str">
            <v>Segovia</v>
          </cell>
        </row>
        <row r="950">
          <cell r="I950" t="str">
            <v>Sesquilé</v>
          </cell>
        </row>
        <row r="951">
          <cell r="I951" t="str">
            <v>Sevilla</v>
          </cell>
        </row>
        <row r="952">
          <cell r="I952" t="str">
            <v>Siachoque</v>
          </cell>
        </row>
        <row r="953">
          <cell r="I953" t="str">
            <v>Sibaté</v>
          </cell>
        </row>
        <row r="954">
          <cell r="I954" t="str">
            <v>Sibundoy</v>
          </cell>
        </row>
        <row r="955">
          <cell r="I955" t="str">
            <v>Silos</v>
          </cell>
        </row>
        <row r="956">
          <cell r="I956" t="str">
            <v>Silvania</v>
          </cell>
        </row>
        <row r="957">
          <cell r="I957" t="str">
            <v>Silvia</v>
          </cell>
        </row>
        <row r="958">
          <cell r="I958" t="str">
            <v>Simacota</v>
          </cell>
        </row>
        <row r="959">
          <cell r="I959" t="str">
            <v>Simijaca</v>
          </cell>
        </row>
        <row r="960">
          <cell r="I960" t="str">
            <v>Simití</v>
          </cell>
        </row>
        <row r="961">
          <cell r="I961" t="str">
            <v>Sincelejo</v>
          </cell>
        </row>
        <row r="962">
          <cell r="I962" t="str">
            <v>Sipí</v>
          </cell>
        </row>
        <row r="963">
          <cell r="I963" t="str">
            <v>Sitionuevo</v>
          </cell>
        </row>
        <row r="964">
          <cell r="I964" t="str">
            <v>Soacha</v>
          </cell>
        </row>
        <row r="965">
          <cell r="I965" t="str">
            <v>Soatá</v>
          </cell>
        </row>
        <row r="966">
          <cell r="I966" t="str">
            <v>Socha</v>
          </cell>
        </row>
        <row r="967">
          <cell r="I967" t="str">
            <v>Socorro</v>
          </cell>
        </row>
        <row r="968">
          <cell r="I968" t="str">
            <v>Socotá</v>
          </cell>
        </row>
        <row r="969">
          <cell r="I969" t="str">
            <v>Sogamoso</v>
          </cell>
        </row>
        <row r="970">
          <cell r="I970" t="str">
            <v>Solano</v>
          </cell>
        </row>
        <row r="971">
          <cell r="I971" t="str">
            <v>Soledad</v>
          </cell>
        </row>
        <row r="972">
          <cell r="I972" t="str">
            <v>Solita</v>
          </cell>
        </row>
        <row r="973">
          <cell r="I973" t="str">
            <v>Somondoco</v>
          </cell>
        </row>
        <row r="974">
          <cell r="I974" t="str">
            <v>Sonsón</v>
          </cell>
        </row>
        <row r="975">
          <cell r="I975" t="str">
            <v>Sopetrán</v>
          </cell>
        </row>
        <row r="976">
          <cell r="I976" t="str">
            <v>Soplaviento</v>
          </cell>
        </row>
        <row r="977">
          <cell r="I977" t="str">
            <v>Sopó</v>
          </cell>
        </row>
        <row r="978">
          <cell r="I978" t="str">
            <v>Sora</v>
          </cell>
        </row>
        <row r="979">
          <cell r="I979" t="str">
            <v>Soracá</v>
          </cell>
        </row>
        <row r="980">
          <cell r="I980" t="str">
            <v>Sotaquirá</v>
          </cell>
        </row>
        <row r="981">
          <cell r="I981" t="str">
            <v>Sotara</v>
          </cell>
        </row>
        <row r="982">
          <cell r="I982" t="str">
            <v>Suaita</v>
          </cell>
        </row>
        <row r="983">
          <cell r="I983" t="str">
            <v>Suan</v>
          </cell>
        </row>
        <row r="984">
          <cell r="I984" t="str">
            <v>Suárez - Cau</v>
          </cell>
        </row>
        <row r="985">
          <cell r="I985" t="str">
            <v>Suárez - Tol</v>
          </cell>
        </row>
        <row r="986">
          <cell r="I986" t="str">
            <v>Suaza</v>
          </cell>
        </row>
        <row r="987">
          <cell r="I987" t="str">
            <v>Subachoque</v>
          </cell>
        </row>
        <row r="988">
          <cell r="I988" t="str">
            <v>Sucre - Cau</v>
          </cell>
        </row>
        <row r="989">
          <cell r="I989" t="str">
            <v>Sucre - San</v>
          </cell>
        </row>
        <row r="990">
          <cell r="I990" t="str">
            <v>Sucre - Suc</v>
          </cell>
        </row>
        <row r="991">
          <cell r="I991" t="str">
            <v>Suesca</v>
          </cell>
        </row>
        <row r="992">
          <cell r="I992" t="str">
            <v>Supatá</v>
          </cell>
        </row>
        <row r="993">
          <cell r="I993" t="str">
            <v>Supía</v>
          </cell>
        </row>
        <row r="994">
          <cell r="I994" t="str">
            <v>Suratá</v>
          </cell>
        </row>
        <row r="995">
          <cell r="I995" t="str">
            <v>Susa</v>
          </cell>
        </row>
        <row r="996">
          <cell r="I996" t="str">
            <v>Susacón</v>
          </cell>
        </row>
        <row r="997">
          <cell r="I997" t="str">
            <v>Sutamarchán</v>
          </cell>
        </row>
        <row r="998">
          <cell r="I998" t="str">
            <v>Sutatausa</v>
          </cell>
        </row>
        <row r="999">
          <cell r="I999" t="str">
            <v>Sutatenza</v>
          </cell>
        </row>
        <row r="1000">
          <cell r="I1000" t="str">
            <v>Tabio</v>
          </cell>
        </row>
        <row r="1001">
          <cell r="I1001" t="str">
            <v>Tadó</v>
          </cell>
        </row>
        <row r="1002">
          <cell r="I1002" t="str">
            <v>Talaigua Nuevo</v>
          </cell>
        </row>
        <row r="1003">
          <cell r="I1003" t="str">
            <v>Tamalameque</v>
          </cell>
        </row>
        <row r="1004">
          <cell r="I1004" t="str">
            <v>Támara</v>
          </cell>
        </row>
        <row r="1005">
          <cell r="I1005" t="str">
            <v>Tame</v>
          </cell>
        </row>
        <row r="1006">
          <cell r="I1006" t="str">
            <v>Támesis</v>
          </cell>
        </row>
        <row r="1007">
          <cell r="I1007" t="str">
            <v>Taminango</v>
          </cell>
        </row>
        <row r="1008">
          <cell r="I1008" t="str">
            <v>Tangua</v>
          </cell>
        </row>
        <row r="1009">
          <cell r="I1009" t="str">
            <v>Taraira</v>
          </cell>
        </row>
        <row r="1010">
          <cell r="I1010" t="str">
            <v>Tarapacá</v>
          </cell>
        </row>
        <row r="1011">
          <cell r="I1011" t="str">
            <v>Tarazá</v>
          </cell>
        </row>
        <row r="1012">
          <cell r="I1012" t="str">
            <v>Tarqui</v>
          </cell>
        </row>
        <row r="1013">
          <cell r="I1013" t="str">
            <v>Tarso</v>
          </cell>
        </row>
        <row r="1014">
          <cell r="I1014" t="str">
            <v>Tasco</v>
          </cell>
        </row>
        <row r="1015">
          <cell r="I1015" t="str">
            <v>Tauramena</v>
          </cell>
        </row>
        <row r="1016">
          <cell r="I1016" t="str">
            <v>Tausa</v>
          </cell>
        </row>
        <row r="1017">
          <cell r="I1017" t="str">
            <v>Tello</v>
          </cell>
        </row>
        <row r="1018">
          <cell r="I1018" t="str">
            <v>Tena</v>
          </cell>
        </row>
        <row r="1019">
          <cell r="I1019" t="str">
            <v>Tenerife</v>
          </cell>
        </row>
        <row r="1020">
          <cell r="I1020" t="str">
            <v>Tenjo</v>
          </cell>
        </row>
        <row r="1021">
          <cell r="I1021" t="str">
            <v>Tenza</v>
          </cell>
        </row>
        <row r="1022">
          <cell r="I1022" t="str">
            <v>Teorama</v>
          </cell>
        </row>
        <row r="1023">
          <cell r="I1023" t="str">
            <v>Teruel</v>
          </cell>
        </row>
        <row r="1024">
          <cell r="I1024" t="str">
            <v>Tesalia</v>
          </cell>
        </row>
        <row r="1025">
          <cell r="I1025" t="str">
            <v>Tibacuy</v>
          </cell>
        </row>
        <row r="1026">
          <cell r="I1026" t="str">
            <v>Tibaná</v>
          </cell>
        </row>
        <row r="1027">
          <cell r="I1027" t="str">
            <v>Tibasosa</v>
          </cell>
        </row>
        <row r="1028">
          <cell r="I1028" t="str">
            <v>Tibirita</v>
          </cell>
        </row>
        <row r="1029">
          <cell r="I1029" t="str">
            <v>Tibú</v>
          </cell>
        </row>
        <row r="1030">
          <cell r="I1030" t="str">
            <v>Tierralta</v>
          </cell>
        </row>
        <row r="1031">
          <cell r="I1031" t="str">
            <v>Timaná</v>
          </cell>
        </row>
        <row r="1032">
          <cell r="I1032" t="str">
            <v>Timbío</v>
          </cell>
        </row>
        <row r="1033">
          <cell r="I1033" t="str">
            <v>Timbiquí</v>
          </cell>
        </row>
        <row r="1034">
          <cell r="I1034" t="str">
            <v>Tinjacá</v>
          </cell>
        </row>
        <row r="1035">
          <cell r="I1035" t="str">
            <v>Tipacoque</v>
          </cell>
        </row>
        <row r="1036">
          <cell r="I1036" t="str">
            <v>Tiquisio</v>
          </cell>
        </row>
        <row r="1037">
          <cell r="I1037" t="str">
            <v>Titiribí</v>
          </cell>
        </row>
        <row r="1038">
          <cell r="I1038" t="str">
            <v>Toca</v>
          </cell>
        </row>
        <row r="1039">
          <cell r="I1039" t="str">
            <v>Tocaima</v>
          </cell>
        </row>
        <row r="1040">
          <cell r="I1040" t="str">
            <v>Tocancipá</v>
          </cell>
        </row>
        <row r="1041">
          <cell r="I1041" t="str">
            <v>Togüí</v>
          </cell>
        </row>
        <row r="1042">
          <cell r="I1042" t="str">
            <v>Toledo</v>
          </cell>
        </row>
        <row r="1043">
          <cell r="I1043" t="str">
            <v>Toledo</v>
          </cell>
        </row>
        <row r="1044">
          <cell r="I1044" t="str">
            <v>Tolú Viejo</v>
          </cell>
        </row>
        <row r="1045">
          <cell r="I1045" t="str">
            <v>Tona</v>
          </cell>
        </row>
        <row r="1046">
          <cell r="I1046" t="str">
            <v>Tópaga</v>
          </cell>
        </row>
        <row r="1047">
          <cell r="I1047" t="str">
            <v>Topaipí</v>
          </cell>
        </row>
        <row r="1048">
          <cell r="I1048" t="str">
            <v>Toribio</v>
          </cell>
        </row>
        <row r="1049">
          <cell r="I1049" t="str">
            <v>Toro</v>
          </cell>
        </row>
        <row r="1050">
          <cell r="I1050" t="str">
            <v>Tota</v>
          </cell>
        </row>
        <row r="1051">
          <cell r="I1051" t="str">
            <v>Totoró</v>
          </cell>
        </row>
        <row r="1052">
          <cell r="I1052" t="str">
            <v>Trinidad</v>
          </cell>
        </row>
        <row r="1053">
          <cell r="I1053" t="str">
            <v>Trujillo</v>
          </cell>
        </row>
        <row r="1054">
          <cell r="I1054" t="str">
            <v>Tubará</v>
          </cell>
        </row>
        <row r="1055">
          <cell r="I1055" t="str">
            <v>Tuchín</v>
          </cell>
        </row>
        <row r="1056">
          <cell r="I1056" t="str">
            <v>Tuluá</v>
          </cell>
        </row>
        <row r="1057">
          <cell r="I1057" t="str">
            <v>Tunja</v>
          </cell>
        </row>
        <row r="1058">
          <cell r="I1058" t="str">
            <v>Tununguá</v>
          </cell>
        </row>
        <row r="1059">
          <cell r="I1059" t="str">
            <v>Túquerres</v>
          </cell>
        </row>
        <row r="1060">
          <cell r="I1060" t="str">
            <v>Turbaco</v>
          </cell>
        </row>
        <row r="1061">
          <cell r="I1061" t="str">
            <v>Turbaná</v>
          </cell>
        </row>
        <row r="1062">
          <cell r="I1062" t="str">
            <v>Turbo</v>
          </cell>
        </row>
        <row r="1063">
          <cell r="I1063" t="str">
            <v>Turmequé</v>
          </cell>
        </row>
        <row r="1064">
          <cell r="I1064" t="str">
            <v>Tuta</v>
          </cell>
        </row>
        <row r="1065">
          <cell r="I1065" t="str">
            <v>Tutazá</v>
          </cell>
        </row>
        <row r="1066">
          <cell r="I1066" t="str">
            <v>Ubalá</v>
          </cell>
        </row>
        <row r="1067">
          <cell r="I1067" t="str">
            <v>Ubaque</v>
          </cell>
        </row>
        <row r="1068">
          <cell r="I1068" t="str">
            <v>Ulloa</v>
          </cell>
        </row>
        <row r="1069">
          <cell r="I1069" t="str">
            <v>Umbita</v>
          </cell>
        </row>
        <row r="1070">
          <cell r="I1070" t="str">
            <v>Une</v>
          </cell>
        </row>
        <row r="1071">
          <cell r="I1071" t="str">
            <v>Unguía</v>
          </cell>
        </row>
        <row r="1072">
          <cell r="I1072" t="str">
            <v>Unión Panamericana</v>
          </cell>
        </row>
        <row r="1073">
          <cell r="I1073" t="str">
            <v>Uramita</v>
          </cell>
        </row>
        <row r="1074">
          <cell r="I1074" t="str">
            <v>Uribe</v>
          </cell>
        </row>
        <row r="1075">
          <cell r="I1075" t="str">
            <v>Uribia</v>
          </cell>
        </row>
        <row r="1076">
          <cell r="I1076" t="str">
            <v>Urrao</v>
          </cell>
        </row>
        <row r="1077">
          <cell r="I1077" t="str">
            <v>Urumita</v>
          </cell>
        </row>
        <row r="1078">
          <cell r="I1078" t="str">
            <v>Usiacurí</v>
          </cell>
        </row>
        <row r="1079">
          <cell r="I1079" t="str">
            <v>Útica</v>
          </cell>
        </row>
        <row r="1080">
          <cell r="I1080" t="str">
            <v>Valdivia</v>
          </cell>
        </row>
        <row r="1081">
          <cell r="I1081" t="str">
            <v>Valencia</v>
          </cell>
        </row>
        <row r="1082">
          <cell r="I1082" t="str">
            <v>Valle de Guamez</v>
          </cell>
        </row>
        <row r="1083">
          <cell r="I1083" t="str">
            <v>Valle de San José</v>
          </cell>
        </row>
        <row r="1084">
          <cell r="I1084" t="str">
            <v>Valle de San Juan</v>
          </cell>
        </row>
        <row r="1085">
          <cell r="I1085" t="str">
            <v>Valledupar</v>
          </cell>
        </row>
        <row r="1086">
          <cell r="I1086" t="str">
            <v>Valparaíso - Ant</v>
          </cell>
        </row>
        <row r="1087">
          <cell r="I1087" t="str">
            <v>Valparaíso - Caq</v>
          </cell>
        </row>
        <row r="1088">
          <cell r="I1088" t="str">
            <v>Vegachí</v>
          </cell>
        </row>
        <row r="1089">
          <cell r="I1089" t="str">
            <v>Vélez</v>
          </cell>
        </row>
        <row r="1090">
          <cell r="I1090" t="str">
            <v>Venadillo</v>
          </cell>
        </row>
        <row r="1091">
          <cell r="I1091" t="str">
            <v>Venecia - Ant</v>
          </cell>
        </row>
        <row r="1092">
          <cell r="I1092" t="str">
            <v>Venecia - Cun</v>
          </cell>
        </row>
        <row r="1093">
          <cell r="I1093" t="str">
            <v>Ventaquemada</v>
          </cell>
        </row>
        <row r="1094">
          <cell r="I1094" t="str">
            <v>Vergara</v>
          </cell>
        </row>
        <row r="1095">
          <cell r="I1095" t="str">
            <v>Versalles</v>
          </cell>
        </row>
        <row r="1096">
          <cell r="I1096" t="str">
            <v>Vetas</v>
          </cell>
        </row>
        <row r="1097">
          <cell r="I1097" t="str">
            <v>Vianí</v>
          </cell>
        </row>
        <row r="1098">
          <cell r="I1098" t="str">
            <v>Victoria</v>
          </cell>
        </row>
        <row r="1099">
          <cell r="I1099" t="str">
            <v>Vigía del Fuerte</v>
          </cell>
        </row>
        <row r="1100">
          <cell r="I1100" t="str">
            <v>Villa Caro</v>
          </cell>
        </row>
        <row r="1101">
          <cell r="I1101" t="str">
            <v>Villa de Leyva</v>
          </cell>
        </row>
        <row r="1102">
          <cell r="I1102" t="str">
            <v>Villa de San Diego de Ubate</v>
          </cell>
        </row>
        <row r="1103">
          <cell r="I1103" t="str">
            <v>Villa del Rosario</v>
          </cell>
        </row>
        <row r="1104">
          <cell r="I1104" t="str">
            <v>Villa Rica</v>
          </cell>
        </row>
        <row r="1105">
          <cell r="I1105" t="str">
            <v>Villagarzón</v>
          </cell>
        </row>
        <row r="1106">
          <cell r="I1106" t="str">
            <v>Villagómez</v>
          </cell>
        </row>
        <row r="1107">
          <cell r="I1107" t="str">
            <v>Villahermosa</v>
          </cell>
        </row>
        <row r="1108">
          <cell r="I1108" t="str">
            <v>Villamaría</v>
          </cell>
        </row>
        <row r="1109">
          <cell r="I1109" t="str">
            <v>Villanueva</v>
          </cell>
        </row>
        <row r="1110">
          <cell r="I1110" t="str">
            <v>Villanueva - Bol</v>
          </cell>
        </row>
        <row r="1111">
          <cell r="I1111" t="str">
            <v>Villanueva - Gua</v>
          </cell>
        </row>
        <row r="1112">
          <cell r="I1112" t="str">
            <v>Villanueva - San</v>
          </cell>
        </row>
        <row r="1113">
          <cell r="I1113" t="str">
            <v>Villapinzón</v>
          </cell>
        </row>
        <row r="1114">
          <cell r="I1114" t="str">
            <v>Villarrica</v>
          </cell>
        </row>
        <row r="1115">
          <cell r="I1115" t="str">
            <v>Villavicencio</v>
          </cell>
        </row>
        <row r="1116">
          <cell r="I1116" t="str">
            <v>Villavieja</v>
          </cell>
        </row>
        <row r="1117">
          <cell r="I1117" t="str">
            <v>Villeta</v>
          </cell>
        </row>
        <row r="1118">
          <cell r="I1118" t="str">
            <v>Viotá</v>
          </cell>
        </row>
        <row r="1119">
          <cell r="I1119" t="str">
            <v>Viracachá</v>
          </cell>
        </row>
        <row r="1120">
          <cell r="I1120" t="str">
            <v>Vista Hermosa</v>
          </cell>
        </row>
        <row r="1121">
          <cell r="I1121" t="str">
            <v>Viterbo</v>
          </cell>
        </row>
        <row r="1122">
          <cell r="I1122" t="str">
            <v>Yacopí</v>
          </cell>
        </row>
        <row r="1123">
          <cell r="I1123" t="str">
            <v>Yacuanquer</v>
          </cell>
        </row>
        <row r="1124">
          <cell r="I1124" t="str">
            <v>Yaguará</v>
          </cell>
        </row>
        <row r="1125">
          <cell r="I1125" t="str">
            <v>Yalí</v>
          </cell>
        </row>
        <row r="1126">
          <cell r="I1126" t="str">
            <v>Yarumal</v>
          </cell>
        </row>
        <row r="1127">
          <cell r="I1127" t="str">
            <v>Yavaraté</v>
          </cell>
        </row>
        <row r="1128">
          <cell r="I1128" t="str">
            <v>Yolombó</v>
          </cell>
        </row>
        <row r="1129">
          <cell r="I1129" t="str">
            <v>Yondó</v>
          </cell>
        </row>
        <row r="1130">
          <cell r="I1130" t="str">
            <v>Yopal</v>
          </cell>
        </row>
        <row r="1131">
          <cell r="I1131" t="str">
            <v>Yotoco</v>
          </cell>
        </row>
        <row r="1132">
          <cell r="I1132" t="str">
            <v>Yumbo</v>
          </cell>
        </row>
        <row r="1133">
          <cell r="I1133" t="str">
            <v>Zambrano</v>
          </cell>
        </row>
        <row r="1134">
          <cell r="I1134" t="str">
            <v>Zapatoca</v>
          </cell>
        </row>
        <row r="1135">
          <cell r="I1135" t="str">
            <v>Zapayán</v>
          </cell>
        </row>
        <row r="1136">
          <cell r="I1136" t="str">
            <v>Zaragoza</v>
          </cell>
        </row>
        <row r="1137">
          <cell r="I1137" t="str">
            <v>Zarzal</v>
          </cell>
        </row>
        <row r="1138">
          <cell r="I1138" t="str">
            <v>Zetaquira</v>
          </cell>
        </row>
        <row r="1139">
          <cell r="I1139" t="str">
            <v>Zipacón</v>
          </cell>
        </row>
        <row r="1140">
          <cell r="I1140" t="str">
            <v>Zipaquirá</v>
          </cell>
        </row>
        <row r="1141">
          <cell r="I1141" t="str">
            <v>Zona Bananera</v>
          </cell>
        </row>
      </sheetData>
      <sheetData sheetId="4">
        <row r="3">
          <cell r="C3" t="str">
            <v>3.1.2</v>
          </cell>
        </row>
        <row r="4">
          <cell r="A4" t="str">
            <v>a. No cuenta con registros</v>
          </cell>
        </row>
        <row r="5">
          <cell r="A5" t="str">
            <v>b. Cuenta con libro contable</v>
          </cell>
        </row>
        <row r="6">
          <cell r="A6" t="str">
            <v>c. Cuenta con estados financieros</v>
          </cell>
        </row>
        <row r="7">
          <cell r="A7" t="str">
            <v>d. Cuenta con sistema contable</v>
          </cell>
        </row>
        <row r="8">
          <cell r="A8" t="str">
            <v>e. Cuenta con estados financieros o sistema contable y los utiliza para análisis y toma de decisiones</v>
          </cell>
        </row>
      </sheetData>
      <sheetData sheetId="5">
        <row r="112">
          <cell r="C112" t="str">
            <v>Viabilidad económica del Negocio</v>
          </cell>
        </row>
      </sheetData>
      <sheetData sheetId="6">
        <row r="1">
          <cell r="C1" t="str">
            <v>CONCEPTO</v>
          </cell>
        </row>
      </sheetData>
      <sheetData sheetId="7"/>
      <sheetData sheetId="8"/>
      <sheetData sheetId="9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124A4-FEF3-4D67-BC96-94BD3A950EE0}">
  <sheetPr codeName="Hoja2">
    <pageSetUpPr fitToPage="1"/>
  </sheetPr>
  <dimension ref="A1:DP57"/>
  <sheetViews>
    <sheetView tabSelected="1" zoomScaleNormal="100" zoomScaleSheetLayoutView="100" workbookViewId="0">
      <selection activeCell="B4" sqref="B4:V4"/>
    </sheetView>
  </sheetViews>
  <sheetFormatPr baseColWidth="10" defaultColWidth="11.42578125" defaultRowHeight="12.75" x14ac:dyDescent="0.2"/>
  <cols>
    <col min="1" max="2" width="3.7109375" style="3" customWidth="1"/>
    <col min="3" max="3" width="6.28515625" style="3" customWidth="1"/>
    <col min="4" max="8" width="5.7109375" style="3" customWidth="1"/>
    <col min="9" max="9" width="7.7109375" style="3" customWidth="1"/>
    <col min="10" max="10" width="8.28515625" style="3" customWidth="1"/>
    <col min="11" max="12" width="5.7109375" style="3" customWidth="1"/>
    <col min="13" max="13" width="8.42578125" style="3" customWidth="1"/>
    <col min="14" max="14" width="6.7109375" style="3" customWidth="1"/>
    <col min="15" max="16" width="9.28515625" style="3" customWidth="1"/>
    <col min="17" max="17" width="9" style="3" customWidth="1"/>
    <col min="18" max="22" width="5.7109375" style="3" customWidth="1"/>
    <col min="23" max="23" width="11.140625" style="55" customWidth="1"/>
    <col min="24" max="24" width="12.85546875" style="55" customWidth="1"/>
    <col min="25" max="25" width="10" style="3" customWidth="1"/>
    <col min="26" max="26" width="2" style="3" customWidth="1"/>
    <col min="27" max="27" width="5.7109375" style="10" customWidth="1"/>
    <col min="28" max="51" width="11.42578125" style="18" customWidth="1"/>
    <col min="52" max="56" width="11.42578125" style="19" customWidth="1"/>
    <col min="57" max="16384" width="11.42578125" style="19"/>
  </cols>
  <sheetData>
    <row r="1" spans="1:120" s="2" customFormat="1" ht="15" customHeight="1" x14ac:dyDescent="0.25">
      <c r="A1" s="1"/>
      <c r="B1" s="79" t="s">
        <v>7</v>
      </c>
      <c r="C1" s="80"/>
      <c r="D1" s="80"/>
      <c r="E1" s="80"/>
      <c r="F1" s="80"/>
      <c r="G1" s="81"/>
      <c r="H1" s="88" t="s">
        <v>154</v>
      </c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92"/>
      <c r="X1" s="93"/>
      <c r="Y1" s="93"/>
      <c r="Z1" s="94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</row>
    <row r="2" spans="1:120" s="2" customFormat="1" ht="18.75" customHeight="1" x14ac:dyDescent="0.25">
      <c r="A2" s="1"/>
      <c r="B2" s="82"/>
      <c r="C2" s="83"/>
      <c r="D2" s="83"/>
      <c r="E2" s="83"/>
      <c r="F2" s="83"/>
      <c r="G2" s="84"/>
      <c r="H2" s="90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5"/>
      <c r="X2" s="96"/>
      <c r="Y2" s="96"/>
      <c r="Z2" s="97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</row>
    <row r="3" spans="1:120" s="2" customFormat="1" ht="15" customHeight="1" x14ac:dyDescent="0.25">
      <c r="A3" s="1"/>
      <c r="B3" s="85"/>
      <c r="C3" s="86"/>
      <c r="D3" s="86"/>
      <c r="E3" s="86"/>
      <c r="F3" s="86"/>
      <c r="G3" s="87"/>
      <c r="H3" s="101" t="s">
        <v>158</v>
      </c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98"/>
      <c r="X3" s="99"/>
      <c r="Y3" s="99"/>
      <c r="Z3" s="100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</row>
    <row r="4" spans="1:120" s="2" customFormat="1" ht="19.5" customHeight="1" x14ac:dyDescent="0.25">
      <c r="A4" s="1"/>
      <c r="B4" s="103" t="s">
        <v>157</v>
      </c>
      <c r="C4" s="104"/>
      <c r="D4" s="104"/>
      <c r="E4" s="104"/>
      <c r="F4" s="104"/>
      <c r="G4" s="105"/>
      <c r="H4" s="106" t="s">
        <v>155</v>
      </c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8" t="s">
        <v>156</v>
      </c>
      <c r="X4" s="109"/>
      <c r="Y4" s="109"/>
      <c r="Z4" s="110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</row>
    <row r="5" spans="1:120" s="3" customFormat="1" ht="62.45" customHeight="1" thickBot="1" x14ac:dyDescent="0.3">
      <c r="B5" s="112" t="e" vm="1">
        <v>#VALUE!</v>
      </c>
      <c r="C5" s="113"/>
      <c r="D5" s="113"/>
      <c r="E5" s="113"/>
      <c r="F5" s="113"/>
      <c r="G5" s="114"/>
      <c r="H5" s="115" t="s">
        <v>8</v>
      </c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7"/>
      <c r="W5" s="118" t="s">
        <v>9</v>
      </c>
      <c r="X5" s="119"/>
      <c r="Y5" s="119"/>
      <c r="Z5" s="120"/>
    </row>
    <row r="6" spans="1:120" s="4" customFormat="1" ht="9.75" customHeight="1" thickBot="1" x14ac:dyDescent="0.3"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2"/>
      <c r="X6" s="52"/>
      <c r="Y6" s="5"/>
      <c r="Z6" s="5"/>
      <c r="AA6" s="5"/>
      <c r="AB6" s="5"/>
      <c r="AC6" s="5"/>
      <c r="AD6" s="5"/>
      <c r="AN6" s="6"/>
    </row>
    <row r="7" spans="1:120" s="3" customFormat="1" ht="5.0999999999999996" customHeight="1" x14ac:dyDescent="0.25">
      <c r="A7" s="5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53"/>
      <c r="X7" s="53"/>
      <c r="Y7" s="8"/>
      <c r="Z7" s="9"/>
      <c r="AA7" s="10"/>
      <c r="AB7" s="10"/>
      <c r="AC7" s="11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</row>
    <row r="8" spans="1:120" s="3" customFormat="1" ht="38.25" customHeight="1" x14ac:dyDescent="0.25">
      <c r="A8" s="5"/>
      <c r="B8" s="12"/>
      <c r="C8" s="121" t="s">
        <v>10</v>
      </c>
      <c r="D8" s="121"/>
      <c r="E8" s="121"/>
      <c r="F8" s="121"/>
      <c r="G8" s="121"/>
      <c r="H8" s="122"/>
      <c r="I8" s="122"/>
      <c r="J8" s="122"/>
      <c r="K8" s="122"/>
      <c r="L8" s="122"/>
      <c r="M8" s="122"/>
      <c r="N8" s="122"/>
      <c r="O8" s="122"/>
      <c r="P8" s="13"/>
      <c r="Q8" s="121" t="s">
        <v>11</v>
      </c>
      <c r="R8" s="121"/>
      <c r="S8" s="121"/>
      <c r="T8" s="122"/>
      <c r="U8" s="122"/>
      <c r="V8" s="122"/>
      <c r="W8" s="122"/>
      <c r="X8" s="122"/>
      <c r="Y8" s="122"/>
      <c r="Z8" s="14"/>
      <c r="AA8" s="10"/>
      <c r="AB8" s="10"/>
      <c r="AC8" s="11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</row>
    <row r="9" spans="1:120" s="3" customFormat="1" ht="4.9000000000000004" customHeight="1" thickBot="1" x14ac:dyDescent="0.3">
      <c r="A9" s="5"/>
      <c r="B9" s="12"/>
      <c r="C9" s="34"/>
      <c r="D9" s="34"/>
      <c r="E9" s="34"/>
      <c r="F9" s="34"/>
      <c r="G9" s="34"/>
      <c r="H9" s="35"/>
      <c r="I9" s="35"/>
      <c r="J9" s="35"/>
      <c r="K9" s="35"/>
      <c r="L9" s="35"/>
      <c r="M9" s="35"/>
      <c r="N9" s="35"/>
      <c r="O9" s="35"/>
      <c r="P9" s="13"/>
      <c r="Q9" s="34"/>
      <c r="R9" s="34"/>
      <c r="S9" s="34"/>
      <c r="T9" s="35"/>
      <c r="U9" s="35"/>
      <c r="V9" s="35"/>
      <c r="W9" s="54"/>
      <c r="X9" s="54"/>
      <c r="Y9" s="35"/>
      <c r="Z9" s="14"/>
      <c r="AA9" s="10"/>
      <c r="AB9" s="10"/>
      <c r="AC9" s="11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</row>
    <row r="10" spans="1:120" ht="5.0999999999999996" customHeight="1" x14ac:dyDescent="0.2">
      <c r="A10" s="5"/>
      <c r="B10" s="17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53"/>
      <c r="X10" s="53"/>
      <c r="Y10" s="8"/>
      <c r="Z10" s="9"/>
    </row>
    <row r="11" spans="1:120" ht="18.600000000000001" customHeight="1" x14ac:dyDescent="0.2">
      <c r="A11" s="5"/>
      <c r="B11" s="20"/>
      <c r="C11" s="111" t="s">
        <v>1</v>
      </c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4"/>
    </row>
    <row r="12" spans="1:120" s="26" customFormat="1" ht="36" customHeight="1" x14ac:dyDescent="0.25">
      <c r="A12" s="21"/>
      <c r="B12" s="22"/>
      <c r="C12" s="111" t="s">
        <v>26</v>
      </c>
      <c r="D12" s="111"/>
      <c r="E12" s="111"/>
      <c r="F12" s="111"/>
      <c r="G12" s="111"/>
      <c r="H12" s="111"/>
      <c r="I12" s="111"/>
      <c r="J12" s="111"/>
      <c r="K12" s="111"/>
      <c r="L12" s="111"/>
      <c r="M12" s="111" t="s">
        <v>0</v>
      </c>
      <c r="N12" s="111"/>
      <c r="O12" s="111"/>
      <c r="P12" s="111"/>
      <c r="Q12" s="111"/>
      <c r="R12" s="111" t="s">
        <v>13</v>
      </c>
      <c r="S12" s="111"/>
      <c r="T12" s="111"/>
      <c r="U12" s="111"/>
      <c r="V12" s="111"/>
      <c r="W12" s="111" t="s">
        <v>6</v>
      </c>
      <c r="X12" s="111"/>
      <c r="Y12" s="23" t="s">
        <v>14</v>
      </c>
      <c r="Z12" s="24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</row>
    <row r="13" spans="1:120" ht="84.75" customHeight="1" x14ac:dyDescent="0.2">
      <c r="A13" s="5"/>
      <c r="B13" s="20"/>
      <c r="C13" s="36">
        <v>1</v>
      </c>
      <c r="D13" s="123" t="s">
        <v>50</v>
      </c>
      <c r="E13" s="123"/>
      <c r="F13" s="123"/>
      <c r="G13" s="123"/>
      <c r="H13" s="123"/>
      <c r="I13" s="123"/>
      <c r="J13" s="123"/>
      <c r="K13" s="123"/>
      <c r="L13" s="123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5" t="s">
        <v>29</v>
      </c>
      <c r="X13" s="125"/>
      <c r="Y13" s="70" t="e">
        <f>VLOOKUP(M13,'Opciones de respuesta'!A3:B7,2)</f>
        <v>#N/A</v>
      </c>
      <c r="Z13" s="14"/>
    </row>
    <row r="14" spans="1:120" ht="78" customHeight="1" x14ac:dyDescent="0.2">
      <c r="A14" s="5"/>
      <c r="B14" s="20"/>
      <c r="C14" s="36">
        <v>2</v>
      </c>
      <c r="D14" s="123" t="s">
        <v>51</v>
      </c>
      <c r="E14" s="123"/>
      <c r="F14" s="123"/>
      <c r="G14" s="123"/>
      <c r="H14" s="123"/>
      <c r="I14" s="123"/>
      <c r="J14" s="123"/>
      <c r="K14" s="123"/>
      <c r="L14" s="123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5" t="s">
        <v>28</v>
      </c>
      <c r="X14" s="125"/>
      <c r="Y14" s="70" t="e">
        <f>VLOOKUP(M14,'Opciones de respuesta'!C3:D7,2)</f>
        <v>#N/A</v>
      </c>
      <c r="Z14" s="14"/>
    </row>
    <row r="15" spans="1:120" ht="20.25" customHeight="1" x14ac:dyDescent="0.2">
      <c r="A15" s="5"/>
      <c r="B15" s="20"/>
      <c r="C15" s="111" t="s">
        <v>2</v>
      </c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4"/>
    </row>
    <row r="16" spans="1:120" s="26" customFormat="1" ht="33.75" customHeight="1" x14ac:dyDescent="0.25">
      <c r="A16" s="21"/>
      <c r="B16" s="22"/>
      <c r="C16" s="111" t="s">
        <v>26</v>
      </c>
      <c r="D16" s="111"/>
      <c r="E16" s="111"/>
      <c r="F16" s="111"/>
      <c r="G16" s="111"/>
      <c r="H16" s="111"/>
      <c r="I16" s="111"/>
      <c r="J16" s="111"/>
      <c r="K16" s="111"/>
      <c r="L16" s="111"/>
      <c r="M16" s="111" t="s">
        <v>12</v>
      </c>
      <c r="N16" s="111"/>
      <c r="O16" s="111"/>
      <c r="P16" s="111"/>
      <c r="Q16" s="111"/>
      <c r="R16" s="111" t="s">
        <v>13</v>
      </c>
      <c r="S16" s="111"/>
      <c r="T16" s="111"/>
      <c r="U16" s="111"/>
      <c r="V16" s="111"/>
      <c r="W16" s="111" t="s">
        <v>6</v>
      </c>
      <c r="X16" s="111"/>
      <c r="Y16" s="23" t="s">
        <v>14</v>
      </c>
      <c r="Z16" s="24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</row>
    <row r="17" spans="1:51" ht="64.150000000000006" customHeight="1" x14ac:dyDescent="0.2">
      <c r="A17" s="5"/>
      <c r="B17" s="20"/>
      <c r="C17" s="36">
        <v>3</v>
      </c>
      <c r="D17" s="123" t="s">
        <v>52</v>
      </c>
      <c r="E17" s="123"/>
      <c r="F17" s="123"/>
      <c r="G17" s="123"/>
      <c r="H17" s="123"/>
      <c r="I17" s="123"/>
      <c r="J17" s="123"/>
      <c r="K17" s="123"/>
      <c r="L17" s="123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5" t="s">
        <v>30</v>
      </c>
      <c r="X17" s="125"/>
      <c r="Y17" s="70" t="e">
        <f>VLOOKUP(M17,'Opciones de respuesta'!E3:F7,2)</f>
        <v>#N/A</v>
      </c>
      <c r="Z17" s="14"/>
    </row>
    <row r="18" spans="1:51" ht="97.5" customHeight="1" x14ac:dyDescent="0.2">
      <c r="A18" s="5"/>
      <c r="B18" s="20"/>
      <c r="C18" s="36">
        <v>4</v>
      </c>
      <c r="D18" s="123" t="s">
        <v>42</v>
      </c>
      <c r="E18" s="123"/>
      <c r="F18" s="123"/>
      <c r="G18" s="123"/>
      <c r="H18" s="123"/>
      <c r="I18" s="123"/>
      <c r="J18" s="123"/>
      <c r="K18" s="123"/>
      <c r="L18" s="123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5" t="s">
        <v>43</v>
      </c>
      <c r="X18" s="125"/>
      <c r="Y18" s="70" t="e">
        <f>VLOOKUP(M18,'Opciones de respuesta'!G3:H7,2)</f>
        <v>#N/A</v>
      </c>
      <c r="Z18" s="14"/>
    </row>
    <row r="19" spans="1:51" ht="24" customHeight="1" x14ac:dyDescent="0.2">
      <c r="A19" s="5"/>
      <c r="B19" s="20"/>
      <c r="C19" s="111" t="s">
        <v>152</v>
      </c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4"/>
    </row>
    <row r="20" spans="1:51" s="26" customFormat="1" ht="33.75" customHeight="1" x14ac:dyDescent="0.25">
      <c r="A20" s="21"/>
      <c r="B20" s="22"/>
      <c r="C20" s="111" t="s">
        <v>26</v>
      </c>
      <c r="D20" s="111"/>
      <c r="E20" s="111"/>
      <c r="F20" s="111"/>
      <c r="G20" s="111"/>
      <c r="H20" s="111"/>
      <c r="I20" s="111"/>
      <c r="J20" s="111"/>
      <c r="K20" s="111"/>
      <c r="L20" s="111"/>
      <c r="M20" s="111" t="s">
        <v>12</v>
      </c>
      <c r="N20" s="111"/>
      <c r="O20" s="111"/>
      <c r="P20" s="111"/>
      <c r="Q20" s="111"/>
      <c r="R20" s="111" t="s">
        <v>13</v>
      </c>
      <c r="S20" s="111"/>
      <c r="T20" s="111"/>
      <c r="U20" s="111"/>
      <c r="V20" s="111"/>
      <c r="W20" s="111" t="s">
        <v>6</v>
      </c>
      <c r="X20" s="111"/>
      <c r="Y20" s="23" t="s">
        <v>14</v>
      </c>
      <c r="Z20" s="24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</row>
    <row r="21" spans="1:51" ht="49.15" customHeight="1" x14ac:dyDescent="0.2">
      <c r="A21" s="5"/>
      <c r="B21" s="20"/>
      <c r="C21" s="36">
        <v>5</v>
      </c>
      <c r="D21" s="126" t="s">
        <v>53</v>
      </c>
      <c r="E21" s="127"/>
      <c r="F21" s="127"/>
      <c r="G21" s="127"/>
      <c r="H21" s="127"/>
      <c r="I21" s="127"/>
      <c r="J21" s="127"/>
      <c r="K21" s="127"/>
      <c r="L21" s="128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5" t="s">
        <v>31</v>
      </c>
      <c r="X21" s="125"/>
      <c r="Y21" s="70" t="e">
        <f>VLOOKUP(M21,'Opciones de respuesta'!I3:J7,2)</f>
        <v>#N/A</v>
      </c>
      <c r="Z21" s="14"/>
    </row>
    <row r="22" spans="1:51" ht="44.45" customHeight="1" x14ac:dyDescent="0.2">
      <c r="A22" s="5"/>
      <c r="B22" s="20"/>
      <c r="C22" s="36">
        <v>6</v>
      </c>
      <c r="D22" s="123" t="s">
        <v>54</v>
      </c>
      <c r="E22" s="123"/>
      <c r="F22" s="123"/>
      <c r="G22" s="123"/>
      <c r="H22" s="123"/>
      <c r="I22" s="123"/>
      <c r="J22" s="123"/>
      <c r="K22" s="123"/>
      <c r="L22" s="123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5" t="s">
        <v>44</v>
      </c>
      <c r="X22" s="125"/>
      <c r="Y22" s="70" t="e">
        <f>VLOOKUP(M22,'Opciones de respuesta'!K3:L7,2)</f>
        <v>#N/A</v>
      </c>
      <c r="Z22" s="14"/>
    </row>
    <row r="23" spans="1:51" ht="48" customHeight="1" x14ac:dyDescent="0.2">
      <c r="A23" s="5"/>
      <c r="B23" s="20"/>
      <c r="C23" s="36">
        <v>7</v>
      </c>
      <c r="D23" s="123" t="s">
        <v>55</v>
      </c>
      <c r="E23" s="123"/>
      <c r="F23" s="123"/>
      <c r="G23" s="123"/>
      <c r="H23" s="123"/>
      <c r="I23" s="123"/>
      <c r="J23" s="123"/>
      <c r="K23" s="123"/>
      <c r="L23" s="123"/>
      <c r="M23" s="129"/>
      <c r="N23" s="129"/>
      <c r="O23" s="129"/>
      <c r="P23" s="129"/>
      <c r="Q23" s="129"/>
      <c r="R23" s="124"/>
      <c r="S23" s="124"/>
      <c r="T23" s="124"/>
      <c r="U23" s="124"/>
      <c r="V23" s="124"/>
      <c r="W23" s="125" t="s">
        <v>32</v>
      </c>
      <c r="X23" s="125"/>
      <c r="Y23" s="70" t="e">
        <f>VLOOKUP(M23,'Opciones de respuesta'!M3:N7,2)</f>
        <v>#N/A</v>
      </c>
      <c r="Z23" s="14"/>
    </row>
    <row r="24" spans="1:51" ht="61.15" customHeight="1" x14ac:dyDescent="0.2">
      <c r="A24" s="5"/>
      <c r="B24" s="20"/>
      <c r="C24" s="36">
        <v>8</v>
      </c>
      <c r="D24" s="123" t="s">
        <v>56</v>
      </c>
      <c r="E24" s="123"/>
      <c r="F24" s="123"/>
      <c r="G24" s="123"/>
      <c r="H24" s="123"/>
      <c r="I24" s="123"/>
      <c r="J24" s="123"/>
      <c r="K24" s="123"/>
      <c r="L24" s="123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5" t="s">
        <v>45</v>
      </c>
      <c r="X24" s="125"/>
      <c r="Y24" s="70" t="e">
        <f>VLOOKUP(M24,'Opciones de respuesta'!O3:P7,2)</f>
        <v>#N/A</v>
      </c>
      <c r="Z24" s="14"/>
    </row>
    <row r="25" spans="1:51" ht="64.900000000000006" customHeight="1" x14ac:dyDescent="0.2">
      <c r="A25" s="5"/>
      <c r="B25" s="20"/>
      <c r="C25" s="36">
        <v>9</v>
      </c>
      <c r="D25" s="126" t="s">
        <v>57</v>
      </c>
      <c r="E25" s="127"/>
      <c r="F25" s="127"/>
      <c r="G25" s="127"/>
      <c r="H25" s="127"/>
      <c r="I25" s="127"/>
      <c r="J25" s="127"/>
      <c r="K25" s="127"/>
      <c r="L25" s="128"/>
      <c r="M25" s="130"/>
      <c r="N25" s="131"/>
      <c r="O25" s="131"/>
      <c r="P25" s="131"/>
      <c r="Q25" s="132"/>
      <c r="R25" s="124"/>
      <c r="S25" s="124"/>
      <c r="T25" s="124"/>
      <c r="U25" s="124"/>
      <c r="V25" s="124"/>
      <c r="W25" s="133" t="s">
        <v>49</v>
      </c>
      <c r="X25" s="134"/>
      <c r="Y25" s="70" t="e">
        <f>VLOOKUP(M25,'Opciones de respuesta'!Q3:R4,2)</f>
        <v>#N/A</v>
      </c>
      <c r="Z25" s="14"/>
    </row>
    <row r="26" spans="1:51" ht="21" customHeight="1" x14ac:dyDescent="0.2">
      <c r="A26" s="5"/>
      <c r="B26" s="20"/>
      <c r="C26" s="111" t="s">
        <v>153</v>
      </c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4"/>
    </row>
    <row r="27" spans="1:51" s="26" customFormat="1" ht="34.15" customHeight="1" x14ac:dyDescent="0.25">
      <c r="A27" s="21"/>
      <c r="B27" s="22"/>
      <c r="C27" s="111" t="s">
        <v>26</v>
      </c>
      <c r="D27" s="111"/>
      <c r="E27" s="111"/>
      <c r="F27" s="111"/>
      <c r="G27" s="111"/>
      <c r="H27" s="111"/>
      <c r="I27" s="111"/>
      <c r="J27" s="111"/>
      <c r="K27" s="111"/>
      <c r="L27" s="111"/>
      <c r="M27" s="111" t="s">
        <v>12</v>
      </c>
      <c r="N27" s="111"/>
      <c r="O27" s="111"/>
      <c r="P27" s="111"/>
      <c r="Q27" s="111"/>
      <c r="R27" s="111" t="s">
        <v>13</v>
      </c>
      <c r="S27" s="111"/>
      <c r="T27" s="111"/>
      <c r="U27" s="111"/>
      <c r="V27" s="111"/>
      <c r="W27" s="111" t="s">
        <v>6</v>
      </c>
      <c r="X27" s="111"/>
      <c r="Y27" s="23" t="s">
        <v>14</v>
      </c>
      <c r="Z27" s="24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</row>
    <row r="28" spans="1:51" ht="46.9" customHeight="1" x14ac:dyDescent="0.2">
      <c r="A28" s="5"/>
      <c r="B28" s="20"/>
      <c r="C28" s="36">
        <v>10</v>
      </c>
      <c r="D28" s="123" t="s">
        <v>58</v>
      </c>
      <c r="E28" s="123"/>
      <c r="F28" s="123"/>
      <c r="G28" s="123"/>
      <c r="H28" s="123"/>
      <c r="I28" s="123"/>
      <c r="J28" s="123"/>
      <c r="K28" s="123"/>
      <c r="L28" s="123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5" t="s">
        <v>33</v>
      </c>
      <c r="X28" s="125"/>
      <c r="Y28" s="70" t="e">
        <f>VLOOKUP(M28,'Opciones de respuesta'!S3:T7,2)</f>
        <v>#N/A</v>
      </c>
      <c r="Z28" s="14"/>
    </row>
    <row r="29" spans="1:51" ht="67.5" customHeight="1" x14ac:dyDescent="0.2">
      <c r="A29" s="5"/>
      <c r="B29" s="20"/>
      <c r="C29" s="36">
        <v>11</v>
      </c>
      <c r="D29" s="123" t="s">
        <v>59</v>
      </c>
      <c r="E29" s="123"/>
      <c r="F29" s="123"/>
      <c r="G29" s="123"/>
      <c r="H29" s="123"/>
      <c r="I29" s="123"/>
      <c r="J29" s="123"/>
      <c r="K29" s="123"/>
      <c r="L29" s="123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5" t="s">
        <v>46</v>
      </c>
      <c r="X29" s="125"/>
      <c r="Y29" s="70" t="e">
        <f>VLOOKUP(M29,'Opciones de respuesta'!U3:V7,2)</f>
        <v>#N/A</v>
      </c>
      <c r="Z29" s="14"/>
    </row>
    <row r="30" spans="1:51" ht="44.45" customHeight="1" x14ac:dyDescent="0.2">
      <c r="A30" s="5"/>
      <c r="B30" s="20"/>
      <c r="C30" s="36">
        <v>12</v>
      </c>
      <c r="D30" s="123" t="s">
        <v>60</v>
      </c>
      <c r="E30" s="123"/>
      <c r="F30" s="123"/>
      <c r="G30" s="123"/>
      <c r="H30" s="123"/>
      <c r="I30" s="123"/>
      <c r="J30" s="123"/>
      <c r="K30" s="123"/>
      <c r="L30" s="123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5" t="s">
        <v>34</v>
      </c>
      <c r="X30" s="125"/>
      <c r="Y30" s="70" t="e">
        <f>VLOOKUP(M30,'Opciones de respuesta'!W3:X7,2)</f>
        <v>#N/A</v>
      </c>
      <c r="Z30" s="14"/>
    </row>
    <row r="31" spans="1:51" ht="46.15" customHeight="1" x14ac:dyDescent="0.2">
      <c r="A31" s="5"/>
      <c r="B31" s="20"/>
      <c r="C31" s="36">
        <v>13</v>
      </c>
      <c r="D31" s="123" t="s">
        <v>61</v>
      </c>
      <c r="E31" s="123"/>
      <c r="F31" s="123"/>
      <c r="G31" s="123"/>
      <c r="H31" s="123"/>
      <c r="I31" s="123"/>
      <c r="J31" s="123"/>
      <c r="K31" s="123"/>
      <c r="L31" s="123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5" t="s">
        <v>47</v>
      </c>
      <c r="X31" s="125"/>
      <c r="Y31" s="70" t="e">
        <f>VLOOKUP(M31,'Opciones de respuesta'!Y3:Z4,2)</f>
        <v>#N/A</v>
      </c>
      <c r="Z31" s="14"/>
    </row>
    <row r="32" spans="1:51" ht="30.6" customHeight="1" x14ac:dyDescent="0.2">
      <c r="A32" s="5"/>
      <c r="B32" s="20"/>
      <c r="C32" s="36">
        <v>14</v>
      </c>
      <c r="D32" s="123" t="s">
        <v>62</v>
      </c>
      <c r="E32" s="123"/>
      <c r="F32" s="123"/>
      <c r="G32" s="123"/>
      <c r="H32" s="123"/>
      <c r="I32" s="123"/>
      <c r="J32" s="123"/>
      <c r="K32" s="123"/>
      <c r="L32" s="123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5" t="s">
        <v>48</v>
      </c>
      <c r="X32" s="125"/>
      <c r="Y32" s="70" t="e">
        <f>VLOOKUP(M32,'Opciones de respuesta'!AA3:AB7,2)</f>
        <v>#N/A</v>
      </c>
      <c r="Z32" s="14"/>
    </row>
    <row r="33" spans="1:51" ht="21.75" customHeight="1" x14ac:dyDescent="0.2">
      <c r="A33" s="5"/>
      <c r="B33" s="20"/>
      <c r="C33" s="111" t="s">
        <v>5</v>
      </c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4"/>
    </row>
    <row r="34" spans="1:51" s="26" customFormat="1" ht="32.25" customHeight="1" x14ac:dyDescent="0.25">
      <c r="A34" s="21"/>
      <c r="B34" s="22"/>
      <c r="C34" s="111" t="s">
        <v>26</v>
      </c>
      <c r="D34" s="111"/>
      <c r="E34" s="111"/>
      <c r="F34" s="111"/>
      <c r="G34" s="111"/>
      <c r="H34" s="111"/>
      <c r="I34" s="111"/>
      <c r="J34" s="111"/>
      <c r="K34" s="111"/>
      <c r="L34" s="111"/>
      <c r="M34" s="111" t="s">
        <v>12</v>
      </c>
      <c r="N34" s="111"/>
      <c r="O34" s="111"/>
      <c r="P34" s="111"/>
      <c r="Q34" s="111"/>
      <c r="R34" s="111" t="s">
        <v>13</v>
      </c>
      <c r="S34" s="111"/>
      <c r="T34" s="111"/>
      <c r="U34" s="111"/>
      <c r="V34" s="111"/>
      <c r="W34" s="111" t="s">
        <v>6</v>
      </c>
      <c r="X34" s="111"/>
      <c r="Y34" s="23" t="s">
        <v>14</v>
      </c>
      <c r="Z34" s="24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</row>
    <row r="35" spans="1:51" ht="39.6" customHeight="1" x14ac:dyDescent="0.2">
      <c r="A35" s="5"/>
      <c r="B35" s="20"/>
      <c r="C35" s="36">
        <v>15</v>
      </c>
      <c r="D35" s="123" t="s">
        <v>63</v>
      </c>
      <c r="E35" s="123"/>
      <c r="F35" s="123"/>
      <c r="G35" s="123"/>
      <c r="H35" s="123"/>
      <c r="I35" s="123"/>
      <c r="J35" s="123"/>
      <c r="K35" s="123"/>
      <c r="L35" s="123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5" t="s">
        <v>35</v>
      </c>
      <c r="X35" s="125"/>
      <c r="Y35" s="70" t="e">
        <f>VLOOKUP(M35,'Opciones de respuesta'!AC3:AD7,2)</f>
        <v>#N/A</v>
      </c>
      <c r="Z35" s="14"/>
    </row>
    <row r="36" spans="1:51" ht="49.5" customHeight="1" x14ac:dyDescent="0.2">
      <c r="A36" s="5"/>
      <c r="B36" s="20"/>
      <c r="C36" s="36">
        <v>16</v>
      </c>
      <c r="D36" s="123" t="s">
        <v>64</v>
      </c>
      <c r="E36" s="123"/>
      <c r="F36" s="123"/>
      <c r="G36" s="123"/>
      <c r="H36" s="123"/>
      <c r="I36" s="123"/>
      <c r="J36" s="123"/>
      <c r="K36" s="123"/>
      <c r="L36" s="123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5" t="s">
        <v>36</v>
      </c>
      <c r="X36" s="125"/>
      <c r="Y36" s="70" t="e">
        <f>VLOOKUP(M36,'Opciones de respuesta'!AE3:AF7,2)</f>
        <v>#N/A</v>
      </c>
      <c r="Z36" s="14"/>
    </row>
    <row r="37" spans="1:51" ht="48" customHeight="1" x14ac:dyDescent="0.2">
      <c r="A37" s="5"/>
      <c r="B37" s="20"/>
      <c r="C37" s="36">
        <v>17</v>
      </c>
      <c r="D37" s="123" t="s">
        <v>65</v>
      </c>
      <c r="E37" s="123"/>
      <c r="F37" s="123"/>
      <c r="G37" s="123"/>
      <c r="H37" s="123"/>
      <c r="I37" s="123"/>
      <c r="J37" s="123"/>
      <c r="K37" s="123"/>
      <c r="L37" s="123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5" t="s">
        <v>37</v>
      </c>
      <c r="X37" s="125"/>
      <c r="Y37" s="70" t="e">
        <f>VLOOKUP(M37,'Opciones de respuesta'!AG3:AH7,2)</f>
        <v>#N/A</v>
      </c>
      <c r="Z37" s="14"/>
    </row>
    <row r="38" spans="1:51" ht="51.6" customHeight="1" x14ac:dyDescent="0.2">
      <c r="A38" s="5"/>
      <c r="B38" s="20"/>
      <c r="C38" s="36">
        <v>18</v>
      </c>
      <c r="D38" s="123" t="s">
        <v>66</v>
      </c>
      <c r="E38" s="123"/>
      <c r="F38" s="123"/>
      <c r="G38" s="123"/>
      <c r="H38" s="123"/>
      <c r="I38" s="123"/>
      <c r="J38" s="123"/>
      <c r="K38" s="123"/>
      <c r="L38" s="123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5" t="s">
        <v>38</v>
      </c>
      <c r="X38" s="125"/>
      <c r="Y38" s="70" t="e">
        <f>VLOOKUP(M38,'Opciones de respuesta'!AI3:AJ7,2)</f>
        <v>#N/A</v>
      </c>
      <c r="Z38" s="14"/>
    </row>
    <row r="39" spans="1:51" s="10" customFormat="1" ht="5.25" customHeight="1" thickBot="1" x14ac:dyDescent="0.25">
      <c r="A39" s="5"/>
      <c r="B39" s="27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28"/>
      <c r="X39" s="28"/>
      <c r="Y39" s="15"/>
      <c r="Z39" s="16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</row>
    <row r="40" spans="1:51" s="18" customFormat="1" ht="5.0999999999999996" customHeight="1" thickBot="1" x14ac:dyDescent="0.25">
      <c r="A40" s="5"/>
      <c r="B40" s="17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53"/>
      <c r="X40" s="53"/>
      <c r="Y40" s="8"/>
      <c r="Z40" s="9"/>
      <c r="AA40" s="10"/>
    </row>
    <row r="41" spans="1:51" s="18" customFormat="1" ht="19.149999999999999" customHeight="1" x14ac:dyDescent="0.2">
      <c r="A41" s="5"/>
      <c r="B41" s="20"/>
      <c r="C41" s="151" t="s">
        <v>39</v>
      </c>
      <c r="D41" s="152"/>
      <c r="E41" s="152"/>
      <c r="F41" s="152"/>
      <c r="G41" s="152"/>
      <c r="H41" s="152"/>
      <c r="I41" s="153"/>
      <c r="J41" s="21"/>
      <c r="K41" s="21"/>
      <c r="L41" s="21"/>
      <c r="M41" s="5"/>
      <c r="N41" s="5"/>
      <c r="O41" s="5"/>
      <c r="P41" s="5"/>
      <c r="Q41" s="5"/>
      <c r="R41" s="5"/>
      <c r="S41" s="5"/>
      <c r="T41" s="5"/>
      <c r="U41" s="5"/>
      <c r="V41" s="5"/>
      <c r="W41" s="52"/>
      <c r="X41" s="52"/>
      <c r="Y41" s="5"/>
      <c r="Z41" s="14"/>
      <c r="AA41" s="10"/>
    </row>
    <row r="42" spans="1:51" s="18" customFormat="1" ht="19.149999999999999" customHeight="1" x14ac:dyDescent="0.2">
      <c r="A42" s="5"/>
      <c r="B42" s="20"/>
      <c r="C42" s="160" t="s">
        <v>1</v>
      </c>
      <c r="D42" s="123"/>
      <c r="E42" s="123"/>
      <c r="F42" s="123"/>
      <c r="G42" s="123"/>
      <c r="H42" s="123"/>
      <c r="I42" s="69" t="e">
        <f>((Y13*0.2))/10</f>
        <v>#N/A</v>
      </c>
      <c r="J42" s="161"/>
      <c r="K42" s="21"/>
      <c r="L42" s="21"/>
      <c r="M42" s="21"/>
      <c r="N42" s="19"/>
      <c r="O42" s="19"/>
      <c r="P42" s="19"/>
      <c r="Q42" s="19"/>
      <c r="R42" s="19"/>
      <c r="S42" s="19"/>
      <c r="T42" s="19"/>
      <c r="U42" s="19"/>
      <c r="V42" s="19"/>
      <c r="W42" s="56"/>
      <c r="X42" s="56"/>
      <c r="Y42" s="19"/>
      <c r="Z42" s="14"/>
      <c r="AA42" s="10"/>
      <c r="AM42" s="18" t="e">
        <f>+#REF!</f>
        <v>#REF!</v>
      </c>
      <c r="AN42" s="29" t="e">
        <f>+#REF!</f>
        <v>#REF!</v>
      </c>
    </row>
    <row r="43" spans="1:51" s="18" customFormat="1" ht="19.149999999999999" customHeight="1" x14ac:dyDescent="0.2">
      <c r="A43" s="5"/>
      <c r="B43" s="20"/>
      <c r="C43" s="160" t="s">
        <v>2</v>
      </c>
      <c r="D43" s="123"/>
      <c r="E43" s="123"/>
      <c r="F43" s="123"/>
      <c r="G43" s="123"/>
      <c r="H43" s="123"/>
      <c r="I43" s="69" t="e">
        <f>((Y17*0.1)+(Y18*0.1))/10</f>
        <v>#N/A</v>
      </c>
      <c r="J43" s="161"/>
      <c r="K43" s="21"/>
      <c r="L43" s="21"/>
      <c r="M43" s="21"/>
      <c r="N43" s="19"/>
      <c r="O43" s="19"/>
      <c r="P43" s="19"/>
      <c r="Q43" s="19"/>
      <c r="R43" s="19"/>
      <c r="S43" s="19"/>
      <c r="T43" s="19"/>
      <c r="U43" s="19"/>
      <c r="V43" s="19"/>
      <c r="W43" s="56"/>
      <c r="X43" s="56"/>
      <c r="Y43" s="19"/>
      <c r="Z43" s="14"/>
      <c r="AA43" s="10"/>
      <c r="AN43" s="29"/>
    </row>
    <row r="44" spans="1:51" s="18" customFormat="1" ht="19.149999999999999" customHeight="1" x14ac:dyDescent="0.2">
      <c r="A44" s="5"/>
      <c r="B44" s="20"/>
      <c r="C44" s="160" t="s">
        <v>3</v>
      </c>
      <c r="D44" s="123"/>
      <c r="E44" s="123"/>
      <c r="F44" s="123"/>
      <c r="G44" s="123"/>
      <c r="H44" s="123"/>
      <c r="I44" s="69" t="e">
        <f>((Y21*0.0667)+(Y22*0.0667)+(Y24*0.0667))/10</f>
        <v>#N/A</v>
      </c>
      <c r="J44" s="161"/>
      <c r="K44" s="19"/>
      <c r="L44" s="19"/>
      <c r="M44" s="5"/>
      <c r="N44" s="5"/>
      <c r="O44" s="5"/>
      <c r="P44" s="5"/>
      <c r="Q44" s="5"/>
      <c r="R44" s="5"/>
      <c r="S44" s="5"/>
      <c r="T44" s="5"/>
      <c r="U44" s="5"/>
      <c r="V44" s="5"/>
      <c r="W44" s="52"/>
      <c r="X44" s="52"/>
      <c r="Y44" s="5"/>
      <c r="Z44" s="30"/>
      <c r="AA44" s="10"/>
      <c r="AD44" s="29"/>
      <c r="AM44" s="18" t="e">
        <f>+#REF!</f>
        <v>#REF!</v>
      </c>
      <c r="AN44" s="29" t="e">
        <f>+#REF!</f>
        <v>#REF!</v>
      </c>
    </row>
    <row r="45" spans="1:51" s="18" customFormat="1" ht="19.149999999999999" customHeight="1" x14ac:dyDescent="0.2">
      <c r="A45" s="5"/>
      <c r="B45" s="20"/>
      <c r="C45" s="160" t="s">
        <v>4</v>
      </c>
      <c r="D45" s="123"/>
      <c r="E45" s="123"/>
      <c r="F45" s="123"/>
      <c r="G45" s="123"/>
      <c r="H45" s="123"/>
      <c r="I45" s="69" t="e">
        <f>((Y30*0.0667)+(Y31*0.0667)+(Y32*0.0667))/10</f>
        <v>#N/A</v>
      </c>
      <c r="J45" s="161"/>
      <c r="K45" s="19"/>
      <c r="L45" s="19"/>
      <c r="M45" s="5"/>
      <c r="N45" s="5"/>
      <c r="O45" s="5"/>
      <c r="P45" s="5"/>
      <c r="Q45" s="5"/>
      <c r="R45" s="5"/>
      <c r="S45" s="5"/>
      <c r="T45" s="5"/>
      <c r="U45" s="5"/>
      <c r="V45" s="5"/>
      <c r="W45" s="52"/>
      <c r="X45" s="52"/>
      <c r="Y45" s="5"/>
      <c r="Z45" s="30"/>
      <c r="AA45" s="10"/>
      <c r="AD45" s="29"/>
    </row>
    <row r="46" spans="1:51" s="18" customFormat="1" ht="19.149999999999999" customHeight="1" thickBot="1" x14ac:dyDescent="0.35">
      <c r="A46" s="5"/>
      <c r="B46" s="20"/>
      <c r="C46" s="160" t="s">
        <v>5</v>
      </c>
      <c r="D46" s="123"/>
      <c r="E46" s="123"/>
      <c r="F46" s="123"/>
      <c r="G46" s="123"/>
      <c r="H46" s="123"/>
      <c r="I46" s="69" t="e">
        <f>((Y35*0.066)+(Y36*0.066)+(Y37*0.066))/10</f>
        <v>#N/A</v>
      </c>
      <c r="J46" s="63"/>
      <c r="K46" s="5"/>
      <c r="L46" s="5"/>
      <c r="M46" s="5"/>
      <c r="N46" s="5"/>
      <c r="O46" s="5"/>
      <c r="P46" s="5"/>
      <c r="Q46" s="5"/>
      <c r="R46" s="5"/>
      <c r="S46" s="5"/>
      <c r="T46" s="5"/>
      <c r="U46" s="31"/>
      <c r="V46" s="31"/>
      <c r="W46" s="57"/>
      <c r="X46" s="57"/>
      <c r="Y46" s="31"/>
      <c r="Z46" s="30"/>
      <c r="AA46" s="10"/>
      <c r="AD46" s="29"/>
    </row>
    <row r="47" spans="1:51" s="18" customFormat="1" ht="16.899999999999999" customHeight="1" thickBot="1" x14ac:dyDescent="0.25">
      <c r="A47" s="5"/>
      <c r="B47" s="20"/>
      <c r="C47" s="157" t="s">
        <v>15</v>
      </c>
      <c r="D47" s="158"/>
      <c r="E47" s="158"/>
      <c r="F47" s="158"/>
      <c r="G47" s="158"/>
      <c r="H47" s="158"/>
      <c r="I47" s="159"/>
      <c r="J47" s="64"/>
      <c r="K47" s="5"/>
      <c r="L47" s="5"/>
      <c r="M47" s="5"/>
      <c r="N47" s="5"/>
      <c r="O47" s="5"/>
      <c r="P47" s="3"/>
      <c r="Q47" s="3"/>
      <c r="R47" s="3"/>
      <c r="S47" s="3"/>
      <c r="T47" s="3"/>
      <c r="U47" s="3"/>
      <c r="V47" s="3"/>
      <c r="W47" s="55"/>
      <c r="X47" s="55"/>
      <c r="Y47" s="5"/>
      <c r="Z47" s="30"/>
      <c r="AA47" s="10"/>
    </row>
    <row r="48" spans="1:51" s="18" customFormat="1" ht="27.75" customHeight="1" thickBot="1" x14ac:dyDescent="0.25">
      <c r="A48" s="5"/>
      <c r="B48" s="20"/>
      <c r="C48" s="154" t="e">
        <f>SUM(I42:I46)</f>
        <v>#N/A</v>
      </c>
      <c r="D48" s="155"/>
      <c r="E48" s="155"/>
      <c r="F48" s="155"/>
      <c r="G48" s="155"/>
      <c r="H48" s="155"/>
      <c r="I48" s="156"/>
      <c r="J48" s="65"/>
      <c r="K48" s="5"/>
      <c r="L48" s="3"/>
      <c r="M48" s="3"/>
      <c r="N48" s="145" t="s">
        <v>16</v>
      </c>
      <c r="O48" s="146"/>
      <c r="P48" s="146"/>
      <c r="Q48" s="146"/>
      <c r="R48" s="147" t="e">
        <f>IF(C48&gt;0.8,"ALCANCE COMERCIAL CONSOLIDADO",IF(AND(C48&gt;=0.5,C48&lt;=0.79),"EN PROCESO DE EXPANSIÓN COMERCIAL",IF(C48&lt;0.5,"REQUIERE FORTALECIMIENTO COMERCIAL")))</f>
        <v>#N/A</v>
      </c>
      <c r="S48" s="147"/>
      <c r="T48" s="147"/>
      <c r="U48" s="147"/>
      <c r="V48" s="147"/>
      <c r="W48" s="147"/>
      <c r="X48" s="147"/>
      <c r="Y48" s="148"/>
      <c r="Z48" s="30"/>
      <c r="AA48" s="10"/>
    </row>
    <row r="49" spans="1:30" s="18" customFormat="1" ht="7.5" customHeight="1" thickBot="1" x14ac:dyDescent="0.25">
      <c r="A49" s="5"/>
      <c r="B49" s="20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2"/>
      <c r="X49" s="52"/>
      <c r="Y49" s="5"/>
      <c r="Z49" s="30"/>
      <c r="AA49" s="10"/>
    </row>
    <row r="50" spans="1:30" s="18" customFormat="1" ht="17.45" customHeight="1" x14ac:dyDescent="0.2">
      <c r="A50" s="5"/>
      <c r="B50" s="20"/>
      <c r="C50" s="149" t="s">
        <v>17</v>
      </c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30"/>
      <c r="AA50" s="10"/>
    </row>
    <row r="51" spans="1:30" s="18" customFormat="1" ht="22.15" customHeight="1" x14ac:dyDescent="0.2">
      <c r="A51" s="5"/>
      <c r="B51" s="20"/>
      <c r="C51" s="140" t="s">
        <v>18</v>
      </c>
      <c r="D51" s="141"/>
      <c r="E51" s="141"/>
      <c r="F51" s="142"/>
      <c r="G51" s="142"/>
      <c r="H51" s="142"/>
      <c r="I51" s="142"/>
      <c r="J51" s="142"/>
      <c r="K51" s="142"/>
      <c r="L51" s="142"/>
      <c r="M51" s="142"/>
      <c r="N51" s="142"/>
      <c r="O51" s="143" t="s">
        <v>19</v>
      </c>
      <c r="P51" s="143"/>
      <c r="Q51" s="144"/>
      <c r="R51" s="144"/>
      <c r="S51" s="144"/>
      <c r="T51" s="144"/>
      <c r="U51" s="144"/>
      <c r="V51" s="144"/>
      <c r="W51" s="144"/>
      <c r="X51" s="144"/>
      <c r="Y51" s="144"/>
      <c r="Z51" s="30"/>
      <c r="AA51" s="10"/>
    </row>
    <row r="52" spans="1:30" s="18" customFormat="1" ht="22.15" customHeight="1" x14ac:dyDescent="0.2">
      <c r="A52" s="5"/>
      <c r="B52" s="20"/>
      <c r="C52" s="140" t="s">
        <v>20</v>
      </c>
      <c r="D52" s="141"/>
      <c r="E52" s="141"/>
      <c r="F52" s="142"/>
      <c r="G52" s="142"/>
      <c r="H52" s="142"/>
      <c r="I52" s="142"/>
      <c r="J52" s="142"/>
      <c r="K52" s="142"/>
      <c r="L52" s="142"/>
      <c r="M52" s="142"/>
      <c r="N52" s="142"/>
      <c r="O52" s="143" t="s">
        <v>21</v>
      </c>
      <c r="P52" s="143"/>
      <c r="Q52" s="144"/>
      <c r="R52" s="144"/>
      <c r="S52" s="144"/>
      <c r="T52" s="144"/>
      <c r="U52" s="144"/>
      <c r="V52" s="144"/>
      <c r="W52" s="144"/>
      <c r="X52" s="144"/>
      <c r="Y52" s="144"/>
      <c r="Z52" s="30"/>
      <c r="AA52" s="10"/>
    </row>
    <row r="53" spans="1:30" s="18" customFormat="1" ht="22.15" customHeight="1" x14ac:dyDescent="0.2">
      <c r="A53" s="5"/>
      <c r="B53" s="20"/>
      <c r="C53" s="140" t="s">
        <v>22</v>
      </c>
      <c r="D53" s="141"/>
      <c r="E53" s="141"/>
      <c r="F53" s="142"/>
      <c r="G53" s="142"/>
      <c r="H53" s="142"/>
      <c r="I53" s="142"/>
      <c r="J53" s="142"/>
      <c r="K53" s="142"/>
      <c r="L53" s="142"/>
      <c r="M53" s="142"/>
      <c r="N53" s="142"/>
      <c r="O53" s="143" t="s">
        <v>23</v>
      </c>
      <c r="P53" s="143"/>
      <c r="Q53" s="144"/>
      <c r="R53" s="144"/>
      <c r="S53" s="144"/>
      <c r="T53" s="144"/>
      <c r="U53" s="144"/>
      <c r="V53" s="144"/>
      <c r="W53" s="144"/>
      <c r="X53" s="144"/>
      <c r="Y53" s="144"/>
      <c r="Z53" s="30"/>
      <c r="AA53" s="10"/>
    </row>
    <row r="54" spans="1:30" s="18" customFormat="1" ht="22.15" customHeight="1" thickBot="1" x14ac:dyDescent="0.25">
      <c r="A54" s="5"/>
      <c r="B54" s="20"/>
      <c r="C54" s="135" t="s">
        <v>24</v>
      </c>
      <c r="D54" s="136"/>
      <c r="E54" s="136"/>
      <c r="F54" s="137"/>
      <c r="G54" s="137"/>
      <c r="H54" s="137"/>
      <c r="I54" s="137"/>
      <c r="J54" s="137"/>
      <c r="K54" s="137"/>
      <c r="L54" s="137"/>
      <c r="M54" s="137"/>
      <c r="N54" s="137"/>
      <c r="O54" s="138" t="s">
        <v>25</v>
      </c>
      <c r="P54" s="138"/>
      <c r="Q54" s="139"/>
      <c r="R54" s="139"/>
      <c r="S54" s="139"/>
      <c r="T54" s="139"/>
      <c r="U54" s="139"/>
      <c r="V54" s="139"/>
      <c r="W54" s="139"/>
      <c r="X54" s="139"/>
      <c r="Y54" s="139"/>
      <c r="Z54" s="30"/>
      <c r="AA54" s="10"/>
    </row>
    <row r="55" spans="1:30" s="18" customFormat="1" ht="5.0999999999999996" customHeight="1" thickBot="1" x14ac:dyDescent="0.25">
      <c r="A55" s="5"/>
      <c r="B55" s="27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28"/>
      <c r="X55" s="28"/>
      <c r="Y55" s="15"/>
      <c r="Z55" s="32"/>
      <c r="AA55" s="10"/>
    </row>
    <row r="56" spans="1:30" s="18" customFormat="1" ht="16.5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2"/>
      <c r="X56" s="52"/>
      <c r="Y56" s="5"/>
      <c r="Z56" s="5"/>
      <c r="AA56" s="10"/>
    </row>
    <row r="57" spans="1:30" s="18" customForma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55"/>
      <c r="X57" s="55"/>
      <c r="Y57" s="3"/>
      <c r="Z57" s="3"/>
      <c r="AA57" s="10"/>
      <c r="AC57" s="33"/>
      <c r="AD57" s="33"/>
    </row>
  </sheetData>
  <sheetProtection algorithmName="SHA-512" hashValue="XKc3/abtz6m4vcO25QDC1Jlk1tBYYAa++Go20ZF03XjrYkXl61gWstMVI8B2DargDSeCd/ZgJ8knzwSd845Ueg==" saltValue="4g2+ydCH+x+biwqDX+Q3dw==" spinCount="100000" sheet="1" objects="1" scenarios="1"/>
  <dataConsolidate/>
  <mergeCells count="140">
    <mergeCell ref="D35:L35"/>
    <mergeCell ref="M35:Q35"/>
    <mergeCell ref="R35:V35"/>
    <mergeCell ref="W35:X35"/>
    <mergeCell ref="D37:L37"/>
    <mergeCell ref="M37:Q37"/>
    <mergeCell ref="R37:V37"/>
    <mergeCell ref="W37:X37"/>
    <mergeCell ref="C33:Y33"/>
    <mergeCell ref="C34:L34"/>
    <mergeCell ref="M34:Q34"/>
    <mergeCell ref="R34:V34"/>
    <mergeCell ref="W34:X34"/>
    <mergeCell ref="D36:L36"/>
    <mergeCell ref="M36:Q36"/>
    <mergeCell ref="R36:V36"/>
    <mergeCell ref="W38:X38"/>
    <mergeCell ref="C48:I48"/>
    <mergeCell ref="C47:I47"/>
    <mergeCell ref="C46:H46"/>
    <mergeCell ref="C44:H44"/>
    <mergeCell ref="J44:J45"/>
    <mergeCell ref="C45:H45"/>
    <mergeCell ref="C42:H42"/>
    <mergeCell ref="J42:J43"/>
    <mergeCell ref="C43:H43"/>
    <mergeCell ref="W31:X31"/>
    <mergeCell ref="C54:E54"/>
    <mergeCell ref="F54:N54"/>
    <mergeCell ref="O54:P54"/>
    <mergeCell ref="Q54:Y54"/>
    <mergeCell ref="C52:E52"/>
    <mergeCell ref="F52:N52"/>
    <mergeCell ref="O52:P52"/>
    <mergeCell ref="Q52:Y52"/>
    <mergeCell ref="C53:E53"/>
    <mergeCell ref="F53:N53"/>
    <mergeCell ref="O53:P53"/>
    <mergeCell ref="Q53:Y53"/>
    <mergeCell ref="N48:Q48"/>
    <mergeCell ref="R48:Y48"/>
    <mergeCell ref="C50:Y50"/>
    <mergeCell ref="C51:E51"/>
    <mergeCell ref="F51:N51"/>
    <mergeCell ref="O51:P51"/>
    <mergeCell ref="Q51:Y51"/>
    <mergeCell ref="C41:I41"/>
    <mergeCell ref="D38:L38"/>
    <mergeCell ref="M38:Q38"/>
    <mergeCell ref="R38:V38"/>
    <mergeCell ref="D32:L32"/>
    <mergeCell ref="M32:Q32"/>
    <mergeCell ref="R32:V32"/>
    <mergeCell ref="W32:X32"/>
    <mergeCell ref="W36:X36"/>
    <mergeCell ref="C27:L27"/>
    <mergeCell ref="M27:Q27"/>
    <mergeCell ref="R27:V27"/>
    <mergeCell ref="W27:X27"/>
    <mergeCell ref="D28:L28"/>
    <mergeCell ref="M28:Q28"/>
    <mergeCell ref="R28:V28"/>
    <mergeCell ref="W28:X28"/>
    <mergeCell ref="D29:L29"/>
    <mergeCell ref="M29:Q29"/>
    <mergeCell ref="R29:V29"/>
    <mergeCell ref="W29:X29"/>
    <mergeCell ref="D30:L30"/>
    <mergeCell ref="M30:Q30"/>
    <mergeCell ref="R30:V30"/>
    <mergeCell ref="W30:X30"/>
    <mergeCell ref="D31:L31"/>
    <mergeCell ref="M31:Q31"/>
    <mergeCell ref="R31:V31"/>
    <mergeCell ref="D24:L24"/>
    <mergeCell ref="M24:Q24"/>
    <mergeCell ref="R24:V24"/>
    <mergeCell ref="W24:X24"/>
    <mergeCell ref="C26:Y26"/>
    <mergeCell ref="D25:L25"/>
    <mergeCell ref="M25:Q25"/>
    <mergeCell ref="R25:V25"/>
    <mergeCell ref="W25:X25"/>
    <mergeCell ref="D21:L21"/>
    <mergeCell ref="M21:Q21"/>
    <mergeCell ref="R21:V21"/>
    <mergeCell ref="W21:X21"/>
    <mergeCell ref="D23:L23"/>
    <mergeCell ref="M23:Q23"/>
    <mergeCell ref="R23:V23"/>
    <mergeCell ref="W23:X23"/>
    <mergeCell ref="C19:Y19"/>
    <mergeCell ref="C20:L20"/>
    <mergeCell ref="M20:Q20"/>
    <mergeCell ref="R20:V20"/>
    <mergeCell ref="W20:X20"/>
    <mergeCell ref="D22:L22"/>
    <mergeCell ref="M22:Q22"/>
    <mergeCell ref="R22:V22"/>
    <mergeCell ref="W22:X22"/>
    <mergeCell ref="D13:L13"/>
    <mergeCell ref="M13:Q13"/>
    <mergeCell ref="R13:V13"/>
    <mergeCell ref="W13:X13"/>
    <mergeCell ref="D14:L14"/>
    <mergeCell ref="M14:Q14"/>
    <mergeCell ref="R14:V14"/>
    <mergeCell ref="W14:X14"/>
    <mergeCell ref="C12:L12"/>
    <mergeCell ref="M12:Q12"/>
    <mergeCell ref="D17:L17"/>
    <mergeCell ref="M17:Q17"/>
    <mergeCell ref="R17:V17"/>
    <mergeCell ref="W17:X17"/>
    <mergeCell ref="D18:L18"/>
    <mergeCell ref="M18:Q18"/>
    <mergeCell ref="R18:V18"/>
    <mergeCell ref="W18:X18"/>
    <mergeCell ref="C15:Y15"/>
    <mergeCell ref="C16:L16"/>
    <mergeCell ref="M16:Q16"/>
    <mergeCell ref="R16:V16"/>
    <mergeCell ref="W16:X16"/>
    <mergeCell ref="B1:G3"/>
    <mergeCell ref="H1:V2"/>
    <mergeCell ref="W1:Z3"/>
    <mergeCell ref="H3:V3"/>
    <mergeCell ref="B4:G4"/>
    <mergeCell ref="H4:V4"/>
    <mergeCell ref="W4:Z4"/>
    <mergeCell ref="R12:V12"/>
    <mergeCell ref="W12:X12"/>
    <mergeCell ref="B5:G5"/>
    <mergeCell ref="H5:V5"/>
    <mergeCell ref="W5:Z5"/>
    <mergeCell ref="C8:G8"/>
    <mergeCell ref="H8:O8"/>
    <mergeCell ref="Q8:S8"/>
    <mergeCell ref="T8:Y8"/>
    <mergeCell ref="C11:Y11"/>
  </mergeCells>
  <dataValidations count="2">
    <dataValidation type="textLength" allowBlank="1" showInputMessage="1" showErrorMessage="1" sqref="R13:V14 R17:V18 R21:V24 R28:V32 R35:V38" xr:uid="{D50F6AAF-6C18-4213-A2A9-971BF4942C3D}">
      <formula1>0</formula1>
      <formula2>300</formula2>
    </dataValidation>
    <dataValidation type="textLength" allowBlank="1" showInputMessage="1" showErrorMessage="1" sqref="R25:V25" xr:uid="{4D676F43-F60D-4A83-A306-D6539CABECA4}">
      <formula1>50</formula1>
      <formula2>300</formula2>
    </dataValidation>
  </dataValidations>
  <pageMargins left="0.23622047244094488" right="0.23622047244094488" top="0.3543307086614173" bottom="0.15748031496062992" header="0" footer="0"/>
  <pageSetup scale="57" fitToHeight="0" orientation="portrait" r:id="rId1"/>
  <colBreaks count="1" manualBreakCount="1">
    <brk id="27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94046B94-C1E1-46D1-B45C-C224813F0F4F}">
          <x14:formula1>
            <xm:f>'Opciones de respuesta'!$A$3:$A$7</xm:f>
          </x14:formula1>
          <xm:sqref>M13:Q13</xm:sqref>
        </x14:dataValidation>
        <x14:dataValidation type="list" allowBlank="1" showInputMessage="1" showErrorMessage="1" xr:uid="{59E203B0-3A25-4C2E-A0FC-A708A9E06320}">
          <x14:formula1>
            <xm:f>'Opciones de respuesta'!$C$3:$C$7</xm:f>
          </x14:formula1>
          <xm:sqref>M14:Q14</xm:sqref>
        </x14:dataValidation>
        <x14:dataValidation type="list" allowBlank="1" showInputMessage="1" showErrorMessage="1" xr:uid="{CA087B22-BB23-473F-B6D3-3922048D0FD9}">
          <x14:formula1>
            <xm:f>'Opciones de respuesta'!$E$3:$E$7</xm:f>
          </x14:formula1>
          <xm:sqref>M17:Q17</xm:sqref>
        </x14:dataValidation>
        <x14:dataValidation type="list" allowBlank="1" showInputMessage="1" showErrorMessage="1" xr:uid="{57931F11-B6E8-4C67-AAC1-F7FA76E82998}">
          <x14:formula1>
            <xm:f>'Opciones de respuesta'!$G$3:$G$7</xm:f>
          </x14:formula1>
          <xm:sqref>M18:Q18</xm:sqref>
        </x14:dataValidation>
        <x14:dataValidation type="list" allowBlank="1" showInputMessage="1" showErrorMessage="1" xr:uid="{0AA96657-D305-4A9A-9B74-A1BC93A1A61E}">
          <x14:formula1>
            <xm:f>'Opciones de respuesta'!$I$3:$I$7</xm:f>
          </x14:formula1>
          <xm:sqref>M21:Q21</xm:sqref>
        </x14:dataValidation>
        <x14:dataValidation type="list" allowBlank="1" showInputMessage="1" showErrorMessage="1" xr:uid="{3B1A1A4E-4908-439E-BD4B-5D1A4C3D321F}">
          <x14:formula1>
            <xm:f>'Opciones de respuesta'!$M$3:$M$7</xm:f>
          </x14:formula1>
          <xm:sqref>M23:Q23</xm:sqref>
        </x14:dataValidation>
        <x14:dataValidation type="list" allowBlank="1" showInputMessage="1" showErrorMessage="1" xr:uid="{BBAE4CC6-D045-4E61-913A-8A8C65C9969E}">
          <x14:formula1>
            <xm:f>'Opciones de respuesta'!$O$3:$O$7</xm:f>
          </x14:formula1>
          <xm:sqref>M24:Q24</xm:sqref>
        </x14:dataValidation>
        <x14:dataValidation type="list" allowBlank="1" showInputMessage="1" showErrorMessage="1" xr:uid="{A430C2E7-98BD-4196-82FE-43CC5AD4025B}">
          <x14:formula1>
            <xm:f>'Opciones de respuesta'!$S$3:$S$7</xm:f>
          </x14:formula1>
          <xm:sqref>M28:Q28</xm:sqref>
        </x14:dataValidation>
        <x14:dataValidation type="list" allowBlank="1" showInputMessage="1" showErrorMessage="1" xr:uid="{D77BAB82-2E83-4B92-A3B9-17AD87AD9A25}">
          <x14:formula1>
            <xm:f>'Opciones de respuesta'!$U$3:$U$7</xm:f>
          </x14:formula1>
          <xm:sqref>M29:Q29</xm:sqref>
        </x14:dataValidation>
        <x14:dataValidation type="list" allowBlank="1" showInputMessage="1" showErrorMessage="1" xr:uid="{F7EE67F8-98F1-451A-8F93-6988CF6AB615}">
          <x14:formula1>
            <xm:f>'Opciones de respuesta'!$W$3:$W$7</xm:f>
          </x14:formula1>
          <xm:sqref>M30:Q30</xm:sqref>
        </x14:dataValidation>
        <x14:dataValidation type="list" allowBlank="1" showInputMessage="1" showErrorMessage="1" xr:uid="{6B3BF789-6B0B-45F5-AE07-E1DC92F9D569}">
          <x14:formula1>
            <xm:f>'Opciones de respuesta'!$AC$3:$AC$7</xm:f>
          </x14:formula1>
          <xm:sqref>M35:Q35</xm:sqref>
        </x14:dataValidation>
        <x14:dataValidation type="list" allowBlank="1" showInputMessage="1" showErrorMessage="1" xr:uid="{28241F14-1C98-4606-86F6-0ACBDF1F7A5F}">
          <x14:formula1>
            <xm:f>'Opciones de respuesta'!$AE$3:$AE$7</xm:f>
          </x14:formula1>
          <xm:sqref>M36:Q36</xm:sqref>
        </x14:dataValidation>
        <x14:dataValidation type="list" allowBlank="1" showInputMessage="1" showErrorMessage="1" xr:uid="{C6174F68-67A3-4877-AD9E-612A68EF1DE4}">
          <x14:formula1>
            <xm:f>'Opciones de respuesta'!$AG$3:$AG$7</xm:f>
          </x14:formula1>
          <xm:sqref>M37:Q37</xm:sqref>
        </x14:dataValidation>
        <x14:dataValidation type="list" allowBlank="1" showInputMessage="1" showErrorMessage="1" xr:uid="{C345F938-02E5-4B33-A999-A2AB66100D79}">
          <x14:formula1>
            <xm:f>'Opciones de respuesta'!$AI$3:$AI$7</xm:f>
          </x14:formula1>
          <xm:sqref>M38:Q38</xm:sqref>
        </x14:dataValidation>
        <x14:dataValidation type="list" allowBlank="1" showInputMessage="1" showErrorMessage="1" xr:uid="{4CAEF9FF-22DC-4C96-95C9-19E729C0C59A}">
          <x14:formula1>
            <xm:f>'Opciones de respuesta'!$Q$3:$Q$7</xm:f>
          </x14:formula1>
          <xm:sqref>M25:Q25</xm:sqref>
        </x14:dataValidation>
        <x14:dataValidation type="list" allowBlank="1" showInputMessage="1" showErrorMessage="1" xr:uid="{0E9E5619-A78A-4FEC-9600-0C3276743054}">
          <x14:formula1>
            <xm:f>'Opciones de respuesta'!$Y$3:$Y$4</xm:f>
          </x14:formula1>
          <xm:sqref>M31:Q31</xm:sqref>
        </x14:dataValidation>
        <x14:dataValidation type="list" allowBlank="1" showInputMessage="1" showErrorMessage="1" xr:uid="{60665111-D0CA-41BA-839F-018F639BCC6F}">
          <x14:formula1>
            <xm:f>'Opciones de respuesta'!$AA$3:$AA$7</xm:f>
          </x14:formula1>
          <xm:sqref>M32:Q32</xm:sqref>
        </x14:dataValidation>
        <x14:dataValidation type="list" allowBlank="1" showInputMessage="1" showErrorMessage="1" xr:uid="{E549FD72-6E96-4297-A267-4B90998CDBA1}">
          <x14:formula1>
            <xm:f>'Opciones de respuesta'!$K$3:$K$7</xm:f>
          </x14:formula1>
          <xm:sqref>M22:Q22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617D1-84F6-40BD-99C3-7CB41A3753E3}">
  <sheetPr codeName="Hoja1"/>
  <dimension ref="A1:AJ8"/>
  <sheetViews>
    <sheetView workbookViewId="0">
      <selection activeCell="D3" sqref="D3"/>
    </sheetView>
  </sheetViews>
  <sheetFormatPr baseColWidth="10" defaultRowHeight="15" x14ac:dyDescent="0.25"/>
  <cols>
    <col min="1" max="1" width="23.7109375" customWidth="1"/>
    <col min="2" max="2" width="7.7109375" bestFit="1" customWidth="1"/>
    <col min="3" max="3" width="22" customWidth="1"/>
    <col min="4" max="4" width="12.5703125" customWidth="1"/>
    <col min="5" max="5" width="24.5703125" customWidth="1"/>
    <col min="6" max="6" width="7.7109375" bestFit="1" customWidth="1"/>
    <col min="7" max="7" width="22.7109375" customWidth="1"/>
    <col min="8" max="8" width="7.7109375" bestFit="1" customWidth="1"/>
    <col min="9" max="9" width="18.7109375" customWidth="1"/>
    <col min="10" max="10" width="11.140625" customWidth="1"/>
    <col min="11" max="11" width="27.140625" customWidth="1"/>
    <col min="12" max="12" width="14.7109375" customWidth="1"/>
    <col min="13" max="13" width="18.7109375" customWidth="1"/>
    <col min="14" max="14" width="9.85546875" customWidth="1"/>
    <col min="15" max="15" width="28.42578125" customWidth="1"/>
    <col min="16" max="16" width="7.7109375" bestFit="1" customWidth="1"/>
    <col min="17" max="17" width="18.28515625" customWidth="1"/>
    <col min="18" max="18" width="7.7109375" customWidth="1"/>
    <col min="19" max="19" width="18.7109375" customWidth="1"/>
    <col min="20" max="20" width="12" customWidth="1"/>
    <col min="21" max="21" width="22.42578125" customWidth="1"/>
    <col min="22" max="22" width="7.7109375" bestFit="1" customWidth="1"/>
    <col min="23" max="23" width="19.85546875" customWidth="1"/>
    <col min="24" max="24" width="7.7109375" bestFit="1" customWidth="1"/>
    <col min="25" max="26" width="15" customWidth="1"/>
    <col min="27" max="27" width="20.85546875" customWidth="1"/>
    <col min="28" max="28" width="15" customWidth="1"/>
    <col min="29" max="29" width="23.7109375" customWidth="1"/>
    <col min="30" max="30" width="7.7109375" bestFit="1" customWidth="1"/>
    <col min="31" max="31" width="18.7109375" customWidth="1"/>
    <col min="32" max="32" width="7.7109375" bestFit="1" customWidth="1"/>
    <col min="33" max="33" width="18.7109375" customWidth="1"/>
    <col min="34" max="34" width="7.7109375" bestFit="1" customWidth="1"/>
    <col min="35" max="35" width="28.7109375" customWidth="1"/>
    <col min="36" max="36" width="11.5703125" customWidth="1"/>
  </cols>
  <sheetData>
    <row r="1" spans="1:36" x14ac:dyDescent="0.25">
      <c r="A1" s="164">
        <v>1</v>
      </c>
      <c r="B1" s="165"/>
      <c r="C1" s="166">
        <v>2</v>
      </c>
      <c r="D1" s="165"/>
      <c r="E1" s="166">
        <v>3</v>
      </c>
      <c r="F1" s="165"/>
      <c r="G1" s="166">
        <v>4</v>
      </c>
      <c r="H1" s="165"/>
      <c r="I1" s="166">
        <v>5</v>
      </c>
      <c r="J1" s="165"/>
      <c r="K1" s="166">
        <v>6</v>
      </c>
      <c r="L1" s="165"/>
      <c r="M1" s="166">
        <v>7</v>
      </c>
      <c r="N1" s="165"/>
      <c r="O1" s="162">
        <v>8</v>
      </c>
      <c r="P1" s="163"/>
      <c r="Q1" s="162">
        <v>9</v>
      </c>
      <c r="R1" s="167"/>
      <c r="S1" s="164">
        <v>10</v>
      </c>
      <c r="T1" s="165"/>
      <c r="U1" s="166">
        <v>11</v>
      </c>
      <c r="V1" s="165"/>
      <c r="W1" s="166">
        <v>12</v>
      </c>
      <c r="X1" s="165"/>
      <c r="Y1" s="166">
        <v>13</v>
      </c>
      <c r="Z1" s="165"/>
      <c r="AA1" s="166">
        <v>14</v>
      </c>
      <c r="AB1" s="165"/>
      <c r="AC1" s="166">
        <v>15</v>
      </c>
      <c r="AD1" s="165"/>
      <c r="AE1" s="162">
        <v>16</v>
      </c>
      <c r="AF1" s="167"/>
      <c r="AG1" s="166">
        <v>17</v>
      </c>
      <c r="AH1" s="165"/>
      <c r="AI1" s="168">
        <v>18</v>
      </c>
      <c r="AJ1" s="169"/>
    </row>
    <row r="2" spans="1:36" s="37" customFormat="1" ht="30" x14ac:dyDescent="0.25">
      <c r="A2" s="62" t="s">
        <v>26</v>
      </c>
      <c r="B2" s="59" t="s">
        <v>14</v>
      </c>
      <c r="C2" s="58" t="s">
        <v>26</v>
      </c>
      <c r="D2" s="59" t="s">
        <v>14</v>
      </c>
      <c r="E2" s="58" t="s">
        <v>26</v>
      </c>
      <c r="F2" s="59" t="s">
        <v>14</v>
      </c>
      <c r="G2" s="58" t="s">
        <v>26</v>
      </c>
      <c r="H2" s="59" t="s">
        <v>14</v>
      </c>
      <c r="I2" s="58" t="s">
        <v>26</v>
      </c>
      <c r="J2" s="59" t="s">
        <v>14</v>
      </c>
      <c r="K2" s="58" t="s">
        <v>26</v>
      </c>
      <c r="L2" s="59" t="s">
        <v>14</v>
      </c>
      <c r="M2" s="58" t="s">
        <v>26</v>
      </c>
      <c r="N2" s="59" t="s">
        <v>14</v>
      </c>
      <c r="O2" s="60" t="s">
        <v>26</v>
      </c>
      <c r="P2" s="73" t="s">
        <v>14</v>
      </c>
      <c r="Q2" s="60" t="s">
        <v>26</v>
      </c>
      <c r="R2" s="61" t="s">
        <v>14</v>
      </c>
      <c r="S2" s="62" t="s">
        <v>26</v>
      </c>
      <c r="T2" s="59" t="s">
        <v>14</v>
      </c>
      <c r="U2" s="58" t="s">
        <v>26</v>
      </c>
      <c r="V2" s="59" t="s">
        <v>14</v>
      </c>
      <c r="W2" s="58" t="s">
        <v>26</v>
      </c>
      <c r="X2" s="59" t="s">
        <v>14</v>
      </c>
      <c r="Y2" s="58" t="s">
        <v>26</v>
      </c>
      <c r="Z2" s="59" t="s">
        <v>14</v>
      </c>
      <c r="AA2" s="58" t="s">
        <v>26</v>
      </c>
      <c r="AB2" s="59" t="s">
        <v>14</v>
      </c>
      <c r="AC2" s="58" t="s">
        <v>26</v>
      </c>
      <c r="AD2" s="59" t="s">
        <v>14</v>
      </c>
      <c r="AE2" s="60" t="s">
        <v>26</v>
      </c>
      <c r="AF2" s="61" t="s">
        <v>14</v>
      </c>
      <c r="AG2" s="58" t="s">
        <v>26</v>
      </c>
      <c r="AH2" s="59" t="s">
        <v>14</v>
      </c>
      <c r="AI2" s="58" t="s">
        <v>26</v>
      </c>
      <c r="AJ2" s="59" t="s">
        <v>14</v>
      </c>
    </row>
    <row r="3" spans="1:36" ht="45" x14ac:dyDescent="0.25">
      <c r="A3" s="74" t="s">
        <v>67</v>
      </c>
      <c r="B3" s="38">
        <v>0</v>
      </c>
      <c r="C3" s="75" t="s">
        <v>72</v>
      </c>
      <c r="D3" s="38" t="s">
        <v>27</v>
      </c>
      <c r="E3" s="77" t="s">
        <v>77</v>
      </c>
      <c r="F3" s="40">
        <v>0</v>
      </c>
      <c r="G3" s="77" t="s">
        <v>86</v>
      </c>
      <c r="H3" s="40">
        <v>0</v>
      </c>
      <c r="I3" s="67" t="s">
        <v>87</v>
      </c>
      <c r="J3" s="42">
        <v>0</v>
      </c>
      <c r="K3" s="67" t="s">
        <v>92</v>
      </c>
      <c r="L3" s="42">
        <v>0</v>
      </c>
      <c r="M3" s="67" t="s">
        <v>97</v>
      </c>
      <c r="N3" s="42" t="s">
        <v>27</v>
      </c>
      <c r="O3" s="67" t="s">
        <v>102</v>
      </c>
      <c r="P3" s="71">
        <v>0</v>
      </c>
      <c r="Q3" s="67" t="s">
        <v>107</v>
      </c>
      <c r="R3" s="42" t="s">
        <v>27</v>
      </c>
      <c r="S3" s="78" t="s">
        <v>112</v>
      </c>
      <c r="T3" s="45" t="s">
        <v>27</v>
      </c>
      <c r="U3" s="78" t="s">
        <v>117</v>
      </c>
      <c r="V3" s="45" t="s">
        <v>27</v>
      </c>
      <c r="W3" s="78" t="s">
        <v>122</v>
      </c>
      <c r="X3" s="45">
        <v>0</v>
      </c>
      <c r="Y3" s="44" t="s">
        <v>40</v>
      </c>
      <c r="Z3" s="45">
        <v>10</v>
      </c>
      <c r="AA3" s="78" t="s">
        <v>127</v>
      </c>
      <c r="AB3" s="45">
        <v>0</v>
      </c>
      <c r="AC3" s="68" t="s">
        <v>132</v>
      </c>
      <c r="AD3" s="50">
        <v>0</v>
      </c>
      <c r="AE3" s="68" t="s">
        <v>137</v>
      </c>
      <c r="AF3" s="50">
        <v>0</v>
      </c>
      <c r="AG3" s="68" t="s">
        <v>142</v>
      </c>
      <c r="AH3" s="50">
        <v>0</v>
      </c>
      <c r="AI3" s="68" t="s">
        <v>147</v>
      </c>
      <c r="AJ3" s="50" t="s">
        <v>27</v>
      </c>
    </row>
    <row r="4" spans="1:36" ht="72" customHeight="1" x14ac:dyDescent="0.25">
      <c r="A4" s="74" t="s">
        <v>68</v>
      </c>
      <c r="B4" s="38">
        <v>0</v>
      </c>
      <c r="C4" s="75" t="s">
        <v>73</v>
      </c>
      <c r="D4" s="38" t="s">
        <v>27</v>
      </c>
      <c r="E4" s="77" t="s">
        <v>78</v>
      </c>
      <c r="F4" s="40">
        <v>0</v>
      </c>
      <c r="G4" s="77" t="s">
        <v>82</v>
      </c>
      <c r="H4" s="40">
        <v>0</v>
      </c>
      <c r="I4" s="67" t="s">
        <v>88</v>
      </c>
      <c r="J4" s="42">
        <v>0</v>
      </c>
      <c r="K4" s="67" t="s">
        <v>93</v>
      </c>
      <c r="L4" s="42">
        <v>3</v>
      </c>
      <c r="M4" s="67" t="s">
        <v>98</v>
      </c>
      <c r="N4" s="42" t="s">
        <v>27</v>
      </c>
      <c r="O4" s="67" t="s">
        <v>103</v>
      </c>
      <c r="P4" s="71">
        <v>3</v>
      </c>
      <c r="Q4" s="67" t="s">
        <v>108</v>
      </c>
      <c r="R4" s="42" t="s">
        <v>27</v>
      </c>
      <c r="S4" s="78" t="s">
        <v>113</v>
      </c>
      <c r="T4" s="45" t="s">
        <v>27</v>
      </c>
      <c r="U4" s="78" t="s">
        <v>118</v>
      </c>
      <c r="V4" s="45" t="s">
        <v>27</v>
      </c>
      <c r="W4" s="78" t="s">
        <v>123</v>
      </c>
      <c r="X4" s="45">
        <v>3</v>
      </c>
      <c r="Y4" s="44" t="s">
        <v>41</v>
      </c>
      <c r="Z4" s="45">
        <v>0</v>
      </c>
      <c r="AA4" s="78" t="s">
        <v>128</v>
      </c>
      <c r="AB4" s="45">
        <v>0</v>
      </c>
      <c r="AC4" s="68" t="s">
        <v>133</v>
      </c>
      <c r="AD4" s="50">
        <v>3</v>
      </c>
      <c r="AE4" s="68" t="s">
        <v>138</v>
      </c>
      <c r="AF4" s="50">
        <v>0</v>
      </c>
      <c r="AG4" s="68" t="s">
        <v>143</v>
      </c>
      <c r="AH4" s="50">
        <v>0</v>
      </c>
      <c r="AI4" s="68" t="s">
        <v>148</v>
      </c>
      <c r="AJ4" s="50" t="s">
        <v>27</v>
      </c>
    </row>
    <row r="5" spans="1:36" ht="45" x14ac:dyDescent="0.25">
      <c r="A5" s="74" t="s">
        <v>69</v>
      </c>
      <c r="B5" s="38">
        <v>5</v>
      </c>
      <c r="C5" s="75" t="s">
        <v>74</v>
      </c>
      <c r="D5" s="38" t="s">
        <v>27</v>
      </c>
      <c r="E5" s="77" t="s">
        <v>79</v>
      </c>
      <c r="F5" s="40">
        <v>5</v>
      </c>
      <c r="G5" s="77" t="s">
        <v>83</v>
      </c>
      <c r="H5" s="40">
        <v>5</v>
      </c>
      <c r="I5" s="67" t="s">
        <v>89</v>
      </c>
      <c r="J5" s="42">
        <v>5</v>
      </c>
      <c r="K5" s="67" t="s">
        <v>94</v>
      </c>
      <c r="L5" s="42">
        <v>5</v>
      </c>
      <c r="M5" s="67" t="s">
        <v>99</v>
      </c>
      <c r="N5" s="42" t="s">
        <v>27</v>
      </c>
      <c r="O5" s="67" t="s">
        <v>104</v>
      </c>
      <c r="P5" s="71">
        <v>5</v>
      </c>
      <c r="Q5" s="67" t="s">
        <v>109</v>
      </c>
      <c r="R5" s="42"/>
      <c r="S5" s="78" t="s">
        <v>114</v>
      </c>
      <c r="T5" s="45" t="s">
        <v>27</v>
      </c>
      <c r="U5" s="78" t="s">
        <v>119</v>
      </c>
      <c r="V5" s="47" t="s">
        <v>27</v>
      </c>
      <c r="W5" s="78" t="s">
        <v>124</v>
      </c>
      <c r="X5" s="47">
        <v>5</v>
      </c>
      <c r="Y5" s="46"/>
      <c r="Z5" s="47"/>
      <c r="AA5" s="78" t="s">
        <v>129</v>
      </c>
      <c r="AB5" s="47">
        <v>5</v>
      </c>
      <c r="AC5" s="68" t="s">
        <v>134</v>
      </c>
      <c r="AD5" s="50">
        <v>5</v>
      </c>
      <c r="AE5" s="68" t="s">
        <v>139</v>
      </c>
      <c r="AF5" s="50">
        <v>5</v>
      </c>
      <c r="AG5" s="68" t="s">
        <v>144</v>
      </c>
      <c r="AH5" s="50">
        <v>5</v>
      </c>
      <c r="AI5" s="68" t="s">
        <v>149</v>
      </c>
      <c r="AJ5" s="50" t="s">
        <v>27</v>
      </c>
    </row>
    <row r="6" spans="1:36" ht="57.6" customHeight="1" x14ac:dyDescent="0.25">
      <c r="A6" s="74" t="s">
        <v>70</v>
      </c>
      <c r="B6" s="38">
        <v>7</v>
      </c>
      <c r="C6" s="75" t="s">
        <v>75</v>
      </c>
      <c r="D6" s="38" t="s">
        <v>27</v>
      </c>
      <c r="E6" s="77" t="s">
        <v>80</v>
      </c>
      <c r="F6" s="40">
        <v>7</v>
      </c>
      <c r="G6" s="77" t="s">
        <v>84</v>
      </c>
      <c r="H6" s="40">
        <v>7</v>
      </c>
      <c r="I6" s="67" t="s">
        <v>90</v>
      </c>
      <c r="J6" s="42">
        <v>7</v>
      </c>
      <c r="K6" s="67" t="s">
        <v>95</v>
      </c>
      <c r="L6" s="42">
        <v>7</v>
      </c>
      <c r="M6" s="67" t="s">
        <v>100</v>
      </c>
      <c r="N6" s="42" t="s">
        <v>27</v>
      </c>
      <c r="O6" s="67" t="s">
        <v>105</v>
      </c>
      <c r="P6" s="71">
        <v>7</v>
      </c>
      <c r="Q6" s="67" t="s">
        <v>110</v>
      </c>
      <c r="R6" s="42"/>
      <c r="S6" s="78" t="s">
        <v>115</v>
      </c>
      <c r="T6" s="45" t="s">
        <v>27</v>
      </c>
      <c r="U6" s="78" t="s">
        <v>120</v>
      </c>
      <c r="V6" s="47" t="s">
        <v>27</v>
      </c>
      <c r="W6" s="78" t="s">
        <v>125</v>
      </c>
      <c r="X6" s="47">
        <v>7</v>
      </c>
      <c r="Y6" s="46"/>
      <c r="Z6" s="47"/>
      <c r="AA6" s="78" t="s">
        <v>130</v>
      </c>
      <c r="AB6" s="47">
        <v>7</v>
      </c>
      <c r="AC6" s="68" t="s">
        <v>135</v>
      </c>
      <c r="AD6" s="50">
        <v>7</v>
      </c>
      <c r="AE6" s="68" t="s">
        <v>140</v>
      </c>
      <c r="AF6" s="50">
        <v>7</v>
      </c>
      <c r="AG6" s="68" t="s">
        <v>145</v>
      </c>
      <c r="AH6" s="50">
        <v>7</v>
      </c>
      <c r="AI6" s="68" t="s">
        <v>150</v>
      </c>
      <c r="AJ6" s="50" t="s">
        <v>27</v>
      </c>
    </row>
    <row r="7" spans="1:36" ht="72.599999999999994" customHeight="1" thickBot="1" x14ac:dyDescent="0.3">
      <c r="A7" s="74" t="s">
        <v>71</v>
      </c>
      <c r="B7" s="39">
        <v>10</v>
      </c>
      <c r="C7" s="76" t="s">
        <v>76</v>
      </c>
      <c r="D7" s="38" t="s">
        <v>27</v>
      </c>
      <c r="E7" s="77" t="s">
        <v>81</v>
      </c>
      <c r="F7" s="41">
        <v>10</v>
      </c>
      <c r="G7" s="77" t="s">
        <v>85</v>
      </c>
      <c r="H7" s="41">
        <v>10</v>
      </c>
      <c r="I7" s="67" t="s">
        <v>91</v>
      </c>
      <c r="J7" s="42">
        <v>10</v>
      </c>
      <c r="K7" s="67" t="s">
        <v>96</v>
      </c>
      <c r="L7" s="42">
        <v>10</v>
      </c>
      <c r="M7" s="67" t="s">
        <v>101</v>
      </c>
      <c r="N7" s="42" t="s">
        <v>27</v>
      </c>
      <c r="O7" s="67" t="s">
        <v>106</v>
      </c>
      <c r="P7" s="72">
        <v>10</v>
      </c>
      <c r="Q7" s="67" t="s">
        <v>111</v>
      </c>
      <c r="R7" s="43"/>
      <c r="S7" s="78" t="s">
        <v>116</v>
      </c>
      <c r="T7" s="45" t="s">
        <v>27</v>
      </c>
      <c r="U7" s="78" t="s">
        <v>121</v>
      </c>
      <c r="V7" s="48" t="s">
        <v>27</v>
      </c>
      <c r="W7" s="78" t="s">
        <v>126</v>
      </c>
      <c r="X7" s="48">
        <v>10</v>
      </c>
      <c r="Y7" s="49"/>
      <c r="Z7" s="48"/>
      <c r="AA7" s="78" t="s">
        <v>131</v>
      </c>
      <c r="AB7" s="48">
        <v>10</v>
      </c>
      <c r="AC7" s="68" t="s">
        <v>136</v>
      </c>
      <c r="AD7" s="51">
        <v>10</v>
      </c>
      <c r="AE7" s="68" t="s">
        <v>141</v>
      </c>
      <c r="AF7" s="51">
        <v>10</v>
      </c>
      <c r="AG7" s="68" t="s">
        <v>146</v>
      </c>
      <c r="AH7" s="51">
        <v>10</v>
      </c>
      <c r="AI7" s="68" t="s">
        <v>151</v>
      </c>
      <c r="AJ7" s="50" t="s">
        <v>27</v>
      </c>
    </row>
    <row r="8" spans="1:36" x14ac:dyDescent="0.25">
      <c r="C8" s="66"/>
    </row>
  </sheetData>
  <mergeCells count="18">
    <mergeCell ref="Y1:Z1"/>
    <mergeCell ref="AA1:AB1"/>
    <mergeCell ref="AG1:AH1"/>
    <mergeCell ref="AI1:AJ1"/>
    <mergeCell ref="AC1:AD1"/>
    <mergeCell ref="AE1:AF1"/>
    <mergeCell ref="O1:P1"/>
    <mergeCell ref="S1:T1"/>
    <mergeCell ref="U1:V1"/>
    <mergeCell ref="W1:X1"/>
    <mergeCell ref="A1:B1"/>
    <mergeCell ref="C1:D1"/>
    <mergeCell ref="E1:F1"/>
    <mergeCell ref="G1:H1"/>
    <mergeCell ref="I1:J1"/>
    <mergeCell ref="M1:N1"/>
    <mergeCell ref="Q1:R1"/>
    <mergeCell ref="K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F-M-GDS-34</vt:lpstr>
      <vt:lpstr>Opciones de respuesta</vt:lpstr>
      <vt:lpstr>'F-M-GDS-34'!Área_de_impresión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Ambiente</dc:creator>
  <cp:lastModifiedBy>Luisa Fernanda Aguilar Trujillo</cp:lastModifiedBy>
  <cp:lastPrinted>2026-05-26T21:19:32Z</cp:lastPrinted>
  <dcterms:created xsi:type="dcterms:W3CDTF">2025-10-16T16:56:25Z</dcterms:created>
  <dcterms:modified xsi:type="dcterms:W3CDTF">2026-05-27T15:36:45Z</dcterms:modified>
</cp:coreProperties>
</file>