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USUARIOS\dperalta\Downloads\"/>
    </mc:Choice>
  </mc:AlternateContent>
  <xr:revisionPtr revIDLastSave="0" documentId="13_ncr:1_{11D39495-4D3E-469D-924C-808B0CE7C7B7}" xr6:coauthVersionLast="47" xr6:coauthVersionMax="47" xr10:uidLastSave="{00000000-0000-0000-0000-000000000000}"/>
  <bookViews>
    <workbookView xWindow="-120" yWindow="-120" windowWidth="29040" windowHeight="15840" xr2:uid="{76077EB1-E821-4129-81EC-4F6A63DC36C8}"/>
  </bookViews>
  <sheets>
    <sheet name="F-E-GIP-65" sheetId="1" r:id="rId1"/>
    <sheet name="Datos" sheetId="3" state="hidden" r:id="rId2"/>
    <sheet name="Listas" sheetId="2" state="hidden" r:id="rId3"/>
  </sheets>
  <definedNames>
    <definedName name="_xlnm.Print_Area" localSheetId="0">'F-E-GIP-65'!$A$1:$H$52</definedName>
    <definedName name="_xlnm.Print_Titles" localSheetId="0">'F-E-GIP-65'!$16:$16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1" l="1"/>
  <c r="D41" i="1"/>
  <c r="D40" i="1"/>
  <c r="C42" i="1"/>
  <c r="D39" i="1"/>
  <c r="D37" i="1"/>
  <c r="D36" i="1"/>
  <c r="D35" i="1"/>
  <c r="D34" i="1" l="1"/>
  <c r="D33" i="1"/>
  <c r="D32" i="1"/>
  <c r="D31" i="1"/>
  <c r="D30" i="1"/>
  <c r="D24" i="1"/>
  <c r="C25" i="1"/>
  <c r="D23" i="1"/>
  <c r="D22" i="1"/>
  <c r="D21" i="1"/>
  <c r="D20" i="1"/>
  <c r="D19" i="1"/>
  <c r="D18" i="1"/>
  <c r="D17" i="1" l="1"/>
  <c r="H14" i="3"/>
  <c r="H12" i="3"/>
  <c r="H10" i="3"/>
  <c r="H8" i="3"/>
  <c r="H11" i="3"/>
  <c r="G18" i="3"/>
  <c r="G12" i="3"/>
  <c r="G13" i="3"/>
  <c r="H13" i="3"/>
  <c r="G14" i="3"/>
  <c r="G11" i="3"/>
  <c r="G8" i="3"/>
  <c r="G9" i="3"/>
  <c r="H9" i="3"/>
  <c r="G10" i="3"/>
  <c r="G7" i="3"/>
  <c r="H7" i="3"/>
  <c r="H5" i="3"/>
  <c r="G5" i="3"/>
  <c r="D5" i="3"/>
  <c r="C5" i="3"/>
  <c r="B5" i="3"/>
  <c r="A5" i="3"/>
  <c r="D18" i="3"/>
  <c r="C18" i="3"/>
  <c r="B18" i="3"/>
  <c r="A18" i="3"/>
  <c r="G17" i="3"/>
  <c r="D17" i="3"/>
  <c r="C17" i="3"/>
  <c r="B17" i="3"/>
  <c r="A17" i="3"/>
  <c r="D16" i="3"/>
  <c r="C16" i="3"/>
  <c r="B16" i="3"/>
  <c r="A16" i="3"/>
  <c r="D15" i="3"/>
  <c r="C15" i="3"/>
  <c r="B15" i="3"/>
  <c r="A15" i="3"/>
  <c r="D14" i="3"/>
  <c r="C14" i="3"/>
  <c r="B14" i="3"/>
  <c r="A14" i="3"/>
  <c r="D13" i="3"/>
  <c r="C13" i="3"/>
  <c r="B13" i="3"/>
  <c r="A13" i="3"/>
  <c r="D12" i="3"/>
  <c r="C12" i="3"/>
  <c r="B12" i="3"/>
  <c r="A12" i="3"/>
  <c r="D11" i="3"/>
  <c r="C11" i="3"/>
  <c r="B11" i="3"/>
  <c r="A11" i="3"/>
  <c r="D10" i="3"/>
  <c r="C10" i="3"/>
  <c r="B10" i="3"/>
  <c r="A10" i="3"/>
  <c r="D9" i="3"/>
  <c r="C9" i="3"/>
  <c r="B9" i="3"/>
  <c r="A9" i="3"/>
  <c r="D8" i="3"/>
  <c r="C8" i="3"/>
  <c r="B8" i="3"/>
  <c r="A8" i="3"/>
  <c r="D7" i="3"/>
  <c r="C7" i="3"/>
  <c r="B7" i="3"/>
  <c r="A7" i="3"/>
  <c r="D6" i="3"/>
  <c r="C6" i="3"/>
  <c r="B6" i="3"/>
  <c r="A6" i="3"/>
  <c r="H4" i="3"/>
  <c r="G4" i="3"/>
  <c r="D4" i="3"/>
  <c r="C4" i="3"/>
  <c r="B4" i="3"/>
  <c r="A4" i="3"/>
  <c r="H3" i="3"/>
  <c r="G3" i="3"/>
  <c r="D3" i="3"/>
  <c r="C3" i="3"/>
  <c r="B3" i="3"/>
  <c r="A3" i="3"/>
  <c r="H2" i="3"/>
  <c r="G2" i="3"/>
  <c r="D2" i="3"/>
  <c r="C2" i="3"/>
  <c r="B2" i="3"/>
  <c r="A2" i="3"/>
  <c r="H1" i="3"/>
  <c r="G1" i="3"/>
  <c r="D1" i="3"/>
  <c r="C1" i="3"/>
  <c r="B1" i="3"/>
  <c r="A1" i="3"/>
  <c r="G6" i="3" l="1"/>
  <c r="G15" i="3"/>
  <c r="E45" i="1" l="1"/>
  <c r="E46" i="1" l="1"/>
  <c r="G16" i="3"/>
</calcChain>
</file>

<file path=xl/sharedStrings.xml><?xml version="1.0" encoding="utf-8"?>
<sst xmlns="http://schemas.openxmlformats.org/spreadsheetml/2006/main" count="192" uniqueCount="171">
  <si>
    <t xml:space="preserve">MINISTERIO DE AMBIENTE Y
 DESARROLLO SOSTENIBLE </t>
  </si>
  <si>
    <t>CONVOCATORIA:</t>
  </si>
  <si>
    <t>NOMBRE DEL PROYECTO:</t>
  </si>
  <si>
    <t>ENTIDAD PROPONENTE:</t>
  </si>
  <si>
    <t>INFORMACIÓN DEL PROYECTO</t>
  </si>
  <si>
    <t>CRITERIOS</t>
  </si>
  <si>
    <t>Puntaje</t>
  </si>
  <si>
    <t>Justificación</t>
  </si>
  <si>
    <t>Subcriterio</t>
  </si>
  <si>
    <t>Observación</t>
  </si>
  <si>
    <t>1. Pertinencia e impacto para la conservación de las áreas ambientales estratégicas (Puntaje máximo: 40 puntos)</t>
  </si>
  <si>
    <r>
      <t xml:space="preserve">Puntaje </t>
    </r>
    <r>
      <rPr>
        <sz val="11"/>
        <color theme="1"/>
        <rFont val="Calibri"/>
        <family val="2"/>
      </rPr>
      <t>≥ 70: En lista de elegibles</t>
    </r>
  </si>
  <si>
    <t>Puntaje 0-69: No continúa en la convocatoria</t>
  </si>
  <si>
    <t>Ministerio de Ambiente y Desarrollo Sostenible</t>
  </si>
  <si>
    <t>Fecha:</t>
  </si>
  <si>
    <t>Entidad:</t>
  </si>
  <si>
    <t>No. DE RADICADO:</t>
  </si>
  <si>
    <t>No. DE REVISIÓN:</t>
  </si>
  <si>
    <t>RESULTADO DE EVALUACIÓN TÉCNICA:</t>
  </si>
  <si>
    <t>1.1</t>
  </si>
  <si>
    <t>1.2</t>
  </si>
  <si>
    <t>1.3</t>
  </si>
  <si>
    <t>2.1</t>
  </si>
  <si>
    <t>1.4</t>
  </si>
  <si>
    <t>2.2</t>
  </si>
  <si>
    <t>2.3</t>
  </si>
  <si>
    <t>2.4.1</t>
  </si>
  <si>
    <t>2.4.2</t>
  </si>
  <si>
    <t>2.4.3</t>
  </si>
  <si>
    <t>2.4.4</t>
  </si>
  <si>
    <t>2.5</t>
  </si>
  <si>
    <t>Total criterio 2: 
Calidad</t>
  </si>
  <si>
    <t>1.5</t>
  </si>
  <si>
    <t>Total criterio 1: 
Pertinencia e impacto</t>
  </si>
  <si>
    <t>Cuenta con total congruencia técnica entre el abordaje de los alcances temáticos que componen las líneas, sublíneas y acciones estratégicas, con todos los elementos de estructuración del proyecto: i. problema, ii. cadena de valor (Objetivos – Productos – Actividades), iii. justificación, iv. alternativa seleccionada, v. metodología, vi. presupuesto, vii. cronograma, viii. resultados y productos del sector de ambiente y desarrollo sostenible y en alguna de sus líneas programáticas de inversión pública.</t>
  </si>
  <si>
    <t>Cuenta con alta congruencia técnica entre el abordaje de los alcances temáticos que componen las líneas, sublíneas y acciones estratégicas, con la mayoría (6-7) de los elementos de estructuración del proyecto: i. problema, ii. cadena de valor (Objetivos – Productos – Actividades), iii. justificación, iv. alternativa seleccionada, v. metodología, vi. presupuesto, vii. cronograma, viii. resultados y productos del sector de ambiente y desarrollo sostenible y en alguna de sus líneas programáticas de inversión pública.</t>
  </si>
  <si>
    <t>Cuenta con congruencia técnica entre el abordaje de los alcances temáticos que componen las líneas, sublíneas y acciones estratégicas, con algunos (4-5) de los elementos de estructuración del proyecto: i. problema, ii. cadena de valor (Objetivos – Productos – Actividades), iii. justificación, iv. alternativa seleccionada, v. metodología, vi. presupuesto, vii. cronograma, viii. resultados y productos del sector de ambiente y desarrollo sostenible y en alguna de sus líneas programáticas de inversión pública.</t>
  </si>
  <si>
    <t>Cuenta con baja congruencia técnica entre el abordaje de los alcances temáticos que componen las líneas, sublíneas y acciones estratégicas, con pocos (1-3) de los elementos de estructuración del proyecto: i. problema, ii. cadena de valor (Objetivos – Productos – Actividades), iii. justificación, iv. alternativa seleccionada, v. metodología, vi. presupuesto, vii. cronograma, viii. resultados y productos del sector de ambiente y desarrollo sostenible y en alguna de sus líneas programáticas de inversión pública.</t>
  </si>
  <si>
    <t>No cuenta con congruencia técnica entre el abordaje de los alcances temáticos que componen las líneas, sublíneas y acciones estratégicas, con ninguno de los elementos de estructuración del proyecto: i. problema, ii. cadena de valor (Objetivos – Productos – Actividades), iii. justificación, iv. alternativa seleccionada, v. metodología, vi. presupuesto, vii. cronograma, viii. resultados y productos del sector de ambiente y desarrollo sostenible y en alguna de sus líneas programáticas de inversión pública.</t>
  </si>
  <si>
    <t>NOMBRE DEL EVALUADOR:</t>
  </si>
  <si>
    <t>Redacción sugerida:</t>
  </si>
  <si>
    <t>De acuerdo con lo indicado en el Documento técnico (pág. xx), el proyecto incluye el(los) siguiente(s) grupo(s) poblacional(es):
 - XXXXX.
 - XXXXX.
 - XXXXX.
Su participación en el proyecto se observa mediante… XXXX</t>
  </si>
  <si>
    <r>
      <t>De acuerdo con la MGA (sección x.x) y el Documento técnico (pág. xx), se observa lo siguiente:
 - El proyecto es congruente con los alcances temáticos de la convocatoria, respecto a los siguientes elementos de su estructuración:  i. XXX, ii. XXXXX, iii. XXX, iv. XXX, …. Lo anterior, considerando que xxxxxx (</t>
    </r>
    <r>
      <rPr>
        <i/>
        <u/>
        <sz val="8"/>
        <color rgb="FFC00000"/>
        <rFont val="Arial Narrow"/>
        <family val="2"/>
      </rPr>
      <t>explique de forma concisa y concreta por qué se considera que sí son congruentes</t>
    </r>
    <r>
      <rPr>
        <sz val="8"/>
        <color rgb="FFC00000"/>
        <rFont val="Arial Narrow"/>
        <family val="2"/>
      </rPr>
      <t>).
 - El proyecto no es congruente con los alcances temáticos de la convocatoria, respecto a los siguientes elementos de su estructuración:  i. XXX, ii. XXXXX, iii. XXX, iv. XXX, …. Lo anterior, considerando que xxxxxx (</t>
    </r>
    <r>
      <rPr>
        <i/>
        <u/>
        <sz val="8"/>
        <color rgb="FFC00000"/>
        <rFont val="Arial Narrow"/>
        <family val="2"/>
      </rPr>
      <t>explique de forma concisa y concreta por qué se considera que no son congruentes</t>
    </r>
    <r>
      <rPr>
        <sz val="8"/>
        <color rgb="FFC00000"/>
        <rFont val="Arial Narrow"/>
        <family val="2"/>
      </rPr>
      <t>).
(</t>
    </r>
    <r>
      <rPr>
        <i/>
        <u/>
        <sz val="8"/>
        <color rgb="FFC00000"/>
        <rFont val="Arial Narrow"/>
        <family val="2"/>
      </rPr>
      <t>Verifique que se ha referido a los 8 elementos de estructuración que se solicitan en el subcriterio, tanto porque se considera congruente o no</t>
    </r>
    <r>
      <rPr>
        <sz val="8"/>
        <color rgb="FFC00000"/>
        <rFont val="Arial Narrow"/>
        <family val="2"/>
      </rPr>
      <t>).</t>
    </r>
  </si>
  <si>
    <t>a</t>
  </si>
  <si>
    <t>b</t>
  </si>
  <si>
    <t>c</t>
  </si>
  <si>
    <t>d</t>
  </si>
  <si>
    <t>e</t>
  </si>
  <si>
    <t>Total 1</t>
  </si>
  <si>
    <t>NA</t>
  </si>
  <si>
    <t>f</t>
  </si>
  <si>
    <t>g</t>
  </si>
  <si>
    <t>h</t>
  </si>
  <si>
    <t>i</t>
  </si>
  <si>
    <t>j</t>
  </si>
  <si>
    <t>k</t>
  </si>
  <si>
    <t>l</t>
  </si>
  <si>
    <t>m</t>
  </si>
  <si>
    <t>n</t>
  </si>
  <si>
    <t>Total 2</t>
  </si>
  <si>
    <t>o</t>
  </si>
  <si>
    <t>TOTAL</t>
  </si>
  <si>
    <t>p</t>
  </si>
  <si>
    <t>Evaluador</t>
  </si>
  <si>
    <t>q</t>
  </si>
  <si>
    <t>Fecha</t>
  </si>
  <si>
    <r>
      <t>Versión:</t>
    </r>
    <r>
      <rPr>
        <sz val="10"/>
        <rFont val="Arial Narrow"/>
        <family val="2"/>
      </rPr>
      <t xml:space="preserve"> 1</t>
    </r>
  </si>
  <si>
    <t>Conservación de áreas ambientales estratégicas y lucha contra la deforestación para Pueblos y Comunidades Indígenas</t>
  </si>
  <si>
    <t>EVALUACIÓN TÉCNICA
CONVOCATORIAS ASIGNACIÓN AMBIENTAL Y 20% MAYOR RECAUDO SGR - CONSERVACIÓN DE AREAS AMBIENTALES ESTRATEGICAS Y LUCHA CONTRA LA DEFORESTACIÓN PARA PUEBLOS Y
COMUNIDADES INDÍGENAS</t>
  </si>
  <si>
    <t>Restauración se desarrolla en 5.001 hectáreas o más</t>
  </si>
  <si>
    <t>Restauración se desarrolla entre 1.001 y 5.000 hectáreas</t>
  </si>
  <si>
    <t>Restauración se desarrolla entre 201 y 1.000 hectáreas</t>
  </si>
  <si>
    <t>De acuerdo con lo indicado en la MGA (sección x.x) y Documento técnico (pág. xx), el proyecto propone procesos de restauración a desarrollarse en xxxx hectáreas.</t>
  </si>
  <si>
    <t>De acuerdo con la información del anexo 2 "Carta de intención de acuerdo o alianza", se incluyen las siguientes entidades públicas para la intención de suscribir un convenio:
 i. XXX
ii. XXX
iii. XXX
…</t>
  </si>
  <si>
    <t>Incluye la suscripción de acuerdo o alianza entre Pueblos y Comunidades Indígenas y entidades públicas</t>
  </si>
  <si>
    <t>No incluye la suscripción de acuerdo o alianza entre Pueblos y Comunidades Indígenas y entidades públicas</t>
  </si>
  <si>
    <t>Incluye a las mujeres indígenas en las actividades de conservación de la biodiversidad y sus servicios ecosistémicos</t>
  </si>
  <si>
    <t>De acuerdo con lo indicado en el Documento técnico (pág. xx), el proyecto incluye a las mujeres indígenas en las siguientes actividades:
 - XXXXX.
 - XXXXX.
 - XXXXX.
Su participación en el proyecto se observa mediante… XXXX</t>
  </si>
  <si>
    <r>
      <t xml:space="preserve">1.4 El proyecto incluye poblaciones en situaciones de vulnerabilidad o fragilidad social, como población víctima, con discapacidad y rural, entre otros.
</t>
    </r>
    <r>
      <rPr>
        <i/>
        <u/>
        <sz val="10"/>
        <color theme="1"/>
        <rFont val="Arial Narrow"/>
        <family val="2"/>
      </rPr>
      <t>(Puntaje máximo: 2)</t>
    </r>
  </si>
  <si>
    <t>Incluye a la comunidad en el proyecto, tanto en la etapa de formulación, como en la de implementación, con actividades de seguimiento y veeduría</t>
  </si>
  <si>
    <t>1.6</t>
  </si>
  <si>
    <t xml:space="preserve">Integra a los Pueblos y Comunidades Indígenas en riesgo de extinción física y cultural. </t>
  </si>
  <si>
    <t>1.7</t>
  </si>
  <si>
    <r>
      <t xml:space="preserve">1.6 El proyecto integra a los Pueblos y Comunidades Indígenas en riesgo de extinción física y cultural.
</t>
    </r>
    <r>
      <rPr>
        <i/>
        <u/>
        <sz val="10"/>
        <color theme="1"/>
        <rFont val="Arial Narrow"/>
        <family val="2"/>
      </rPr>
      <t>(Puntaje máximo: 5)</t>
    </r>
  </si>
  <si>
    <r>
      <t xml:space="preserve">1.5  El proyecto integra a la comunidad desde la etapa de formulación, implementación, seguimiento y veeduría del proyecto
</t>
    </r>
    <r>
      <rPr>
        <i/>
        <u/>
        <sz val="10"/>
        <color theme="1"/>
        <rFont val="Arial Narrow"/>
        <family val="2"/>
      </rPr>
      <t>(Puntaje máximo: 2)</t>
    </r>
  </si>
  <si>
    <r>
      <t xml:space="preserve">1.3 El proyecto incluye a las mujeres indígenas en la conservación de la biodiversidad y sus servicios ecosistémicos.
</t>
    </r>
    <r>
      <rPr>
        <i/>
        <u/>
        <sz val="10"/>
        <color theme="1"/>
        <rFont val="Arial Narrow"/>
        <family val="2"/>
      </rPr>
      <t>(Puntaje máximo: 3)</t>
    </r>
  </si>
  <si>
    <r>
      <t xml:space="preserve">1.1 El proyecto desarrolla el componente de restauración (preservación, restauración ecológica, rehabilitación) para enfrentar los procesos de degradación y deforestación en los Pueblos y Comunidades Indígenas.
</t>
    </r>
    <r>
      <rPr>
        <i/>
        <u/>
        <sz val="10"/>
        <color theme="1"/>
        <rFont val="Arial Narrow"/>
        <family val="2"/>
      </rPr>
      <t>(Puntaje máximo: 15)</t>
    </r>
  </si>
  <si>
    <r>
      <t xml:space="preserve">1.2.El proyecto contempla la suscripción de acuerdos o alianzas entre entidades de naturaleza pública, resguardos indígenas, asociaciones de resguardos, las asociaciones de autoridades o cabildos, autoridades propias, consejos indígenas y demás formas organizativas propias registradas en el Ministerio del Interior y las organizaciones que trata el Decreto 252 de 2020 o las normas que lo modifiquen o adicionen, para el logro de los objetivos, resultados, productos e impactos en los territorios relacionados en el proyecto.
</t>
    </r>
    <r>
      <rPr>
        <i/>
        <u/>
        <sz val="10"/>
        <color theme="1"/>
        <rFont val="Arial Narrow"/>
        <family val="2"/>
      </rPr>
      <t>(Puntaje máximo: 7)</t>
    </r>
  </si>
  <si>
    <t>Se localiza en territorios de Pueblos y Comunidades Indígenas que abarcan:
 - 2 o más municipios, o
 - 2 o más territorios indígenas.</t>
  </si>
  <si>
    <t>De acuerdo con lo observado en la MGA (sección xx)/ Documento técnico (pág. xx), el proyecto se localiza en los siguientes municipios:
i. XXX
ii. XXX
Asimismo, abarca los territorios indígenas, correspondientes a las siguientes comunidades:
i. XXX
ii. XXX</t>
  </si>
  <si>
    <r>
      <t xml:space="preserve">1.7 El proyecto se localiza en territorios de Pueblos y Comunidades Indígenas, que abarquen más de dos (2) municipios o más de dos (2) territorios de indígenas
</t>
    </r>
    <r>
      <rPr>
        <i/>
        <u/>
        <sz val="10"/>
        <color theme="1"/>
        <rFont val="Arial Narrow"/>
        <family val="2"/>
      </rPr>
      <t>(Puntaje máximo: 3)</t>
    </r>
  </si>
  <si>
    <t>1.8</t>
  </si>
  <si>
    <r>
      <t xml:space="preserve">1.8 El proyecto integra un enfoque de extensionismo orientado a que los niños, niñas, adolescentes, jóvenes de las comunidades indígenas identifiquen formas de conocimiento propias para la conservación de la biodiversidad y sus servicios ecosistémicos.
</t>
    </r>
    <r>
      <rPr>
        <i/>
        <u/>
        <sz val="10"/>
        <color theme="1"/>
        <rFont val="Arial Narrow"/>
        <family val="2"/>
      </rPr>
      <t>(Puntaje máximo: 3)</t>
    </r>
  </si>
  <si>
    <t>Integra un enfoque de extensionismo orientado a que los niños, niñas, adolescentes y jóvenes de las Comunidades Indígenas identifiquen formas de conocimiento propias para la conservación de la biodiversidad y sus servicios ecosistémicos</t>
  </si>
  <si>
    <t>Restauración se desarrolla en 200 hectáreas</t>
  </si>
  <si>
    <t>No se evidencia la inclusión de las mujeres indígenas en las actividades de conservación de la biodiversidad y sus servicios ecosistémicos</t>
  </si>
  <si>
    <t>No se evidencia la inclusión de la comunidad en el proyecto en la etapa de formulación, ni en la de implementación, con actividades de seguimiento y veeduría</t>
  </si>
  <si>
    <t xml:space="preserve">No se evidencia la integración de los Pueblos y Comunidades Indígenas en riesgo de extinción física y cultural. </t>
  </si>
  <si>
    <t>No se localiza en territorios de Pueblos y Comunidades Indígenas que abarcan 2 o más municipios o 2 o más territorios indígenas.</t>
  </si>
  <si>
    <t>No se evidencia la integración de un enfoque de extensionismo orientado a que los niños, niñas, adolescentes y jóvenes de las Comunidades Indígenas identifiquen formas de conocimiento propias para la conservación de la biodiversidad y sus servicios ecosistémicos</t>
  </si>
  <si>
    <t>El proyecto (no) integra a los Pueblos y Comunidades Indígenas en riesgo de extinción física y cultural. Esto se observa… XXX (Documento técnico, pág. xx).</t>
  </si>
  <si>
    <t>De acuerdo con lo indicado en el Documento técnico (pág. xx), el proyecto integra un enfoque de extensionismo orientado a que los niños, niñas, adolescentes y jóvenes de las Comunidades Indígenas identifiquen formas de conocimiento propias para la conservación de la biodiversidad y sus servicios ecosistémicos.
Esto se observa… XXX</t>
  </si>
  <si>
    <t>2. Calidad de la propuesta en los términos jurídicos, técnicos, presupuestales, ambientales, de sostenibilidad y culturales (Puntaje máximo: 60 puntos)</t>
  </si>
  <si>
    <r>
      <t xml:space="preserve">2.1 Calidad jurídica
-2.1.1-
</t>
    </r>
    <r>
      <rPr>
        <i/>
        <u/>
        <sz val="10"/>
        <color theme="1"/>
        <rFont val="Arial Narrow"/>
        <family val="2"/>
      </rPr>
      <t>(Puntaje máximo: 2)</t>
    </r>
  </si>
  <si>
    <t>2.1.1</t>
  </si>
  <si>
    <t>Cumple con los 2 aspectos requeridos: 
 - Describe la articulación del proyecto con la política pública ambiental; y
 - Describe la alineación con los instrumentos de planificación territorial y sus equivalentes para Pueblos y Comunidades indígenas (Planes de Vida y salvaguardia).</t>
  </si>
  <si>
    <t>Cumple con 1 de los 2 aspectos requeridos: 
 - Describe la articulación del proyecto con la política pública ambiental; o
 - Describe la alineación con los instrumentos de planificación territorial y sus equivalentes para Pueblos y Comunidades indígenas (Planes de Vida y salvaguardia).</t>
  </si>
  <si>
    <t>No cumple con los 2 aspectos requeridos (describe la articulación del proyecto con la política pública ambiental y la alineación con los instrumentos de planificación territorial y sus equivalentes para Pueblos y Comunidades indígenas -Planes de Vida y salvaguardia-).</t>
  </si>
  <si>
    <t xml:space="preserve">De acuerdo con los soportes presentados, se observa lo siguiente:
 - El proyecto (no) se encuentra articulado con la política pública ambiental. Lo anterior, considerando que... XXX. (Documento técnico, pág. xx).
 - El proyecto (no) describe la alineación con los instrumentos de planificación territorial y con el Plan de Vida denominado XXX, tal y como se indica en el Documento técnico (pág. xx), en el que se aclara que... XXX.  </t>
  </si>
  <si>
    <r>
      <t xml:space="preserve">2.1 Calidad jurídica
-2.1.2-
</t>
    </r>
    <r>
      <rPr>
        <i/>
        <u/>
        <sz val="10"/>
        <color theme="1"/>
        <rFont val="Arial Narrow"/>
        <family val="2"/>
      </rPr>
      <t>(Puntaje máximo: 1)</t>
    </r>
  </si>
  <si>
    <r>
      <t xml:space="preserve">2.1 Calidad jurídica
-2.1.3-
</t>
    </r>
    <r>
      <rPr>
        <i/>
        <u/>
        <sz val="10"/>
        <color theme="1"/>
        <rFont val="Arial Narrow"/>
        <family val="2"/>
      </rPr>
      <t>(Puntaje máximo: 2)</t>
    </r>
  </si>
  <si>
    <t>Presenta la capacidad del postulante para el manejo de los recursos tales como: existencia jurídica de la organización y capacidad para suscribir un acuerdo legal.</t>
  </si>
  <si>
    <t>No presenta la capacidad del postulante para el manejo de los recursos tales como: existencia jurídica de la organización y capacidad para suscribir un acuerdo legal.</t>
  </si>
  <si>
    <t>2.1.2</t>
  </si>
  <si>
    <t>2.1.3</t>
  </si>
  <si>
    <t>De acuerdo con los soportes presentados, se observa lo siguiente:
 - (No) Incluye el(los) instrumento(s) de manejo ambiental, correspondiente(s) a XXXX.
 - (No) Incluye el instrumento equivalente de pueblos étnicos, correspondiente a XXXX.</t>
  </si>
  <si>
    <r>
      <t xml:space="preserve">2.2 Calidad técnica
</t>
    </r>
    <r>
      <rPr>
        <i/>
        <u/>
        <sz val="10"/>
        <color theme="1"/>
        <rFont val="Arial Narrow"/>
        <family val="2"/>
      </rPr>
      <t>(Puntaje máximo: 10)</t>
    </r>
  </si>
  <si>
    <r>
      <t xml:space="preserve">2.3 Calidad presupuestal
</t>
    </r>
    <r>
      <rPr>
        <i/>
        <u/>
        <sz val="10"/>
        <color theme="1"/>
        <rFont val="Arial Narrow"/>
        <family val="2"/>
      </rPr>
      <t>(Puntaje máximo: 10)</t>
    </r>
  </si>
  <si>
    <t>No cumple con los 2 aspectos requeridos (se encuentra en un rango razonable de mercado para la región y sus líneas temáticas, guardando coherencia con los productos a obtener y con las actividades a desarrollar; y las actividades se encuentran soportadas en análisis de cantidades y Análisis de Precios Unitarios -APU)</t>
  </si>
  <si>
    <t>Cumple con los 2 aspectos requeridos:
 - El presupuesto propuesto del proyecto se encuentra en un rango razonable de mercado para la región y sus líneas temáticas, guardando coherencia con los productos a obtener y con las actividades a desarrollar; y
 - Las actividades se encuentran soportadas en análisis de cantidades y análisis de precios unitarios (APU), para el cumplimiento de las metas y objetivos del proyecto.</t>
  </si>
  <si>
    <t>Cumple con 1 de los 2 aspectos requeridos:
 - El presupuesto propuesto del proyecto se encuentra en un rango razonable de mercado para la región y sus líneas temáticas, guardando coherencia con los productos a obtener y con las actividades a desarrollar; o
 - Las actividades se encuentran soportadas en análisis de cantidades y análisis de precios unitarios (APU), para el cumplimiento de las metas y objetivos del proyecto.</t>
  </si>
  <si>
    <r>
      <t xml:space="preserve">De acuerdo con los soportes presentados, se observa lo siguiente:
 - El presupuesto (no) se encuentra en un rango razonable de mercado para la región y sus líneas temáticas, y/o (no) es coherente con los productos y resultados. Lo anterior, considerando que xxxxxx </t>
    </r>
    <r>
      <rPr>
        <u/>
        <sz val="8"/>
        <color rgb="FFC00000"/>
        <rFont val="Arial Narrow"/>
        <family val="2"/>
      </rPr>
      <t>(</t>
    </r>
    <r>
      <rPr>
        <i/>
        <u/>
        <sz val="8"/>
        <color rgb="FFC00000"/>
        <rFont val="Arial Narrow"/>
        <family val="2"/>
      </rPr>
      <t xml:space="preserve">explique de forma concisa y concreta por qué se considera que cumple. En caso de no cumplir sobre los precios que son razonables para la región,  presente el </t>
    </r>
    <r>
      <rPr>
        <b/>
        <i/>
        <u/>
        <sz val="8"/>
        <color rgb="FFC00000"/>
        <rFont val="Arial Narrow"/>
        <family val="2"/>
      </rPr>
      <t>argumento técnico y objetivo</t>
    </r>
    <r>
      <rPr>
        <i/>
        <u/>
        <sz val="8"/>
        <color rgb="FFC00000"/>
        <rFont val="Arial Narrow"/>
        <family val="2"/>
      </rPr>
      <t>, refiriéndose a las cotizaciones o citando fuentes oficiales o documentos técnicos o de política de Minambiente u otras entidades que sustenten su concepto. Evite referirse al propio conocimiento del evaluador, dado que este se considera subjetivo, en virtud de la diversidad de perfiles y experticia con que cuenta cada una de las personas que podrían participar en este proceso</t>
    </r>
    <r>
      <rPr>
        <sz val="8"/>
        <color rgb="FFC00000"/>
        <rFont val="Arial Narrow"/>
        <family val="2"/>
      </rPr>
      <t>).
 - Las actividades (no) se encuentran soportadas en análisis de cantidades y APU,  considerando que xxxxxx (</t>
    </r>
    <r>
      <rPr>
        <i/>
        <u/>
        <sz val="8"/>
        <color rgb="FFC00000"/>
        <rFont val="Arial Narrow"/>
        <family val="2"/>
      </rPr>
      <t>explique de forma concisa y concreta por qué</t>
    </r>
    <r>
      <rPr>
        <sz val="8"/>
        <color rgb="FFC00000"/>
        <rFont val="Arial Narrow"/>
        <family val="2"/>
      </rPr>
      <t>).</t>
    </r>
  </si>
  <si>
    <r>
      <t xml:space="preserve">2.4 Calidad socio-ambiental
-2.4.1-
</t>
    </r>
    <r>
      <rPr>
        <i/>
        <u/>
        <sz val="10"/>
        <color theme="1"/>
        <rFont val="Arial Narrow"/>
        <family val="2"/>
      </rPr>
      <t>(Puntaje máximo: 5)</t>
    </r>
  </si>
  <si>
    <t>Cumple con los 2 aspectos requeridos:
 - Presenta un análisis de la problemática y vulnerabilidad desde los saberes y prácticas propias de los Pueblos y Comunidades Indígenas; y
 - Propone alternativas para la restauración y conservación específica del área ambiental estratégica.</t>
  </si>
  <si>
    <t>No cumple con los 2 aspectos requeridos (presenta un análisis de la problemática y vulnerabilidad desde los saberes y prácticas propias de los Pueblos y Comunidades Indígenas; y propone alternativas para la restauración y conservación específica del área ambiental estratégica).</t>
  </si>
  <si>
    <r>
      <t>De acuerdo con los soportes presentados, se observa lo siguiente:
 - (No) Presenta un análisis de la problemática y vulnerabilidad desde los saberes y prácticas de la Comunidad Indígena XXX, considerando que (</t>
    </r>
    <r>
      <rPr>
        <i/>
        <u/>
        <sz val="8"/>
        <color rgb="FFC00000"/>
        <rFont val="Arial Narrow"/>
        <family val="2"/>
      </rPr>
      <t>indique las principales conclusiones</t>
    </r>
    <r>
      <rPr>
        <sz val="8"/>
        <color rgb="FFC00000"/>
        <rFont val="Arial Narrow"/>
        <family val="2"/>
      </rPr>
      <t>)  (Documento técnico, pág. xx).
 - Este análisis (no) incluye las propuestas para la restauración y conservación, dado que  (indique las principales conclusiones)  (Documento técnico, pág. xx).
 - Estas alternativas (no) son específicas para el área ambiental estratégica objeto del proyecto, porque (no) se considera XXXX (Documento técnico, pág. xx).</t>
    </r>
  </si>
  <si>
    <r>
      <t xml:space="preserve">2.4 Calidad socio-ambiental
-2.4.2-
</t>
    </r>
    <r>
      <rPr>
        <i/>
        <u/>
        <sz val="10"/>
        <color theme="1"/>
        <rFont val="Arial Narrow"/>
        <family val="2"/>
      </rPr>
      <t>(Puntaje máximo: 3)</t>
    </r>
  </si>
  <si>
    <t>Cumple con los 3 aspectos requeridos:
 - Realiza el análisis de los factores limitantes, potenciadores, tensionantes y disturbios; y
 - Están soportados a través de una caracterización socioambiental del área de estudio; y
 - Es congruente con la problemática y vulnerabilidad identificadas.</t>
  </si>
  <si>
    <t>De acuerdo con los soportes presentados, se observa lo siguiente:
 - (No) Se realiza el análisis de los factores limitantes, potenciadores, tensionantes y disturbios, dado que estos (no) se explican... XXX (Documento técnico, pág. xx).
 - (No) Se incluye una caracterización socioambiental del área de estudio, en la que (no) se observa XXXX (Documento técnico, pág. xx).
 - Estos análisis (no) son congruentes con la problemática y vulnerabilidad identificadas, dado que XXX.</t>
  </si>
  <si>
    <t>El proyecto propone o fortalece el monitoreo comunitario de los procesos de conservación y lucha contra la deforestación en los Pueblos y Comunidades Indígenas</t>
  </si>
  <si>
    <t>No se evidencia la propuesta para fortalecer el monitoreo comunitario de los procesos de conservación y lucha contra la deforestación en los Pueblos y Comunidades Indígenas</t>
  </si>
  <si>
    <t>De acuerdo con los soportes presentados, se observa que el proyecto (no) propone o fortalece el monitoreo comunitario de los procesos de conservación y lucha contra la deforestación en los Pueblos y Comunidades Indígenas.
Lo anterior, considerando que XXX... (Documento técnico, pág. xx).</t>
  </si>
  <si>
    <r>
      <t xml:space="preserve">2.4 Calidad socio-ambiental
-2.4.4-
</t>
    </r>
    <r>
      <rPr>
        <i/>
        <u/>
        <sz val="10"/>
        <color theme="1"/>
        <rFont val="Arial Narrow"/>
        <family val="2"/>
      </rPr>
      <t>(Puntaje máximo: 10)</t>
    </r>
  </si>
  <si>
    <t>Aborda acciones estratégicas entorno al componente de "Economías de la naturaleza" en todas las líneas temáticas: i) Medios de vida, ii) Cadena de valor forestal y de la biodiversidad, iii) Bioeconomía y iv) PSA.</t>
  </si>
  <si>
    <t>Aborda acciones estratégicas entorno al componente de "Economías de la naturaleza" en 3 de las 4 líneas temáticas: i) Medios de vida, ii) Cadena de valor forestal y de la biodiversidad, iii) Bioeconomía y iv) PSA.</t>
  </si>
  <si>
    <t>Aborda acciones estratégicas entorno al componente de "Economías de la naturaleza" en 2 de las 4 líneas temáticas: i) Medios de vida, ii) Cadena de valor forestal y de la biodiversidad, iii) Bioeconomía y iv) PSA.</t>
  </si>
  <si>
    <t>Aborda acciones estratégicas entorno al componente de "Economías de la naturaleza" en 1 de las 4 líneas temáticas: i) Medios de vida, ii) Cadena de valor forestal y de la biodiversidad, iii) Bioeconomía y iv) PSA.</t>
  </si>
  <si>
    <t>No aborda acciones estratégicas entorno al componente de "Economías de la naturaleza" en las líneas temáticas: i) Medios de vida, ii) Cadena de valor forestal y de la biodiversidad, iii) Bioeconomía y iv) PSA.</t>
  </si>
  <si>
    <r>
      <t xml:space="preserve">2.5 Sostenibilidad
</t>
    </r>
    <r>
      <rPr>
        <i/>
        <u/>
        <sz val="10"/>
        <color theme="1"/>
        <rFont val="Arial Narrow"/>
        <family val="2"/>
      </rPr>
      <t>(Puntaje máximo: 5)</t>
    </r>
  </si>
  <si>
    <t>Cumple con los 2 aspectos requeridos: 
 - Incluye una estrategia de sostenibilidad técnica, social, ambiental, cultural y financiera; y
 - Describe las actividades transversales para una intervención integral en los territorios (educación ambiental, monitoreo comunitario y sostenibilidad financiera).</t>
  </si>
  <si>
    <t>Cumple con 1 de los 2 aspectos requeridos: 
 - Incluye una estrategia de sostenibilidad técnica, social, ambiental, cultural y financiera; o
 - Describe las actividades transversales para una intervención integral en los territorios (educación ambiental, monitoreo comunitario y sostenibilidad financiera).</t>
  </si>
  <si>
    <t>No cumple con los 2 aspectos requeridos (Estrategia de sostenibilidad técnica, social, ambiental, cultural y financiera; y actividades transversales para una intervención integral en los territorios -educación ambiental, monitoreo comunitario y sostenibilidad financiera-).</t>
  </si>
  <si>
    <r>
      <t xml:space="preserve">2.6 Calidad cultural
-2.6.1-
</t>
    </r>
    <r>
      <rPr>
        <i/>
        <u/>
        <sz val="10"/>
        <color theme="1"/>
        <rFont val="Arial Narrow"/>
        <family val="2"/>
      </rPr>
      <t>(Puntaje máximo: 5)</t>
    </r>
  </si>
  <si>
    <r>
      <t xml:space="preserve">2.6 Calidad cultural
-2.6.2-
</t>
    </r>
    <r>
      <rPr>
        <i/>
        <u/>
        <sz val="10"/>
        <color theme="1"/>
        <rFont val="Arial Narrow"/>
        <family val="2"/>
      </rPr>
      <t>(Puntaje máximo: 5)</t>
    </r>
  </si>
  <si>
    <t>2.6.1</t>
  </si>
  <si>
    <t>No contempla la conservación de la biodiversidad y protección de sitios sagrados o sitios de interés espiritual para los Pueblos y Comunidades Indígenas.</t>
  </si>
  <si>
    <t>Contempla la conservación de la biodiversidad y protección de sitios sagrados o sitios de interés espiritual para los Pueblos y Comunidades Indígenas.</t>
  </si>
  <si>
    <t>De acuerdo con los soportes presentados, se observa que el proyecto (no) contempla la conservación de la biodiversidad y protección de sitios sagrados o sitios de interés espiritual para los Pueblos y Comunidades Indígenas.
Lo anterior, considerando que XXX... (Documento técnico, pág. xx).</t>
  </si>
  <si>
    <t>2.6.2</t>
  </si>
  <si>
    <t>Incluye dentro de sus componentes de "Espacios de generación de conocimiento propio" lo relacionado con la conservación y lucha contra la deforestación.</t>
  </si>
  <si>
    <t>No incluye dentro de sus componentes de "Espacios de generación de conocimiento propio" lo relacionado con la conservación y lucha contra la deforestación.</t>
  </si>
  <si>
    <t>De acuerdo con los soportes presentados, se observa que el proyecto (no) incluye dentro de sus componentes de "Espacios de generación de conocimiento propio" lo relacionado con la conservación y lucha contra la deforestación..
Lo anterior, considerando que XXX... (Documento técnico, pág. xx).</t>
  </si>
  <si>
    <r>
      <rPr>
        <b/>
        <sz val="11"/>
        <color theme="1"/>
        <rFont val="Arial Narrow"/>
        <family val="2"/>
      </rPr>
      <t>Aspectos a tener en cuenta:</t>
    </r>
    <r>
      <rPr>
        <sz val="11"/>
        <color theme="1"/>
        <rFont val="Arial Narrow"/>
        <family val="2"/>
      </rPr>
      <t xml:space="preserve">
1. La presente evaluación técnica se realiza únicamente con base en la revisión de la documentación que fue cargada por la entidad proponente en el sistema de información de la convocatoria (</t>
    </r>
    <r>
      <rPr>
        <sz val="11"/>
        <color rgb="FF0070C0"/>
        <rFont val="Arial Narrow"/>
        <family val="2"/>
      </rPr>
      <t>https://regalias.minambiente.gov.co</t>
    </r>
    <r>
      <rPr>
        <sz val="11"/>
        <color theme="1"/>
        <rFont val="Arial Narrow"/>
        <family val="2"/>
      </rPr>
      <t xml:space="preserve">/).
2. En ningún caso, esta evaluación técnica se refiere a la calidad o legitimidad de los documentos presentados, los cuales son de responsabilidad exclusiva de la entidad proponente.
3. El puntaje otorgado para cada criterio y subcriterio se asigna conforme a lo establecido en la sección 9. CRITERIOS DE EVALUACIÓN Y SELECCIÓN de los términos de referencia de la convocatoria.
4. De conformidad con lo establecido en la sección 11. LISTADO DE ELEGIBLES de los términos de referencia de la convocatoria, los proyectos que hayan obtenido una calificación total igual o superior a setenta (70) puntos, ingresarán al listado de elegibles en orden descendente, donde se presentará el resultado de la evaluación técnica  para cada criterio y subcriterio que la conforman.
5. De acuerdo con el cronograma de la convocatoria, se concederá un término para solicitar aclaraciones y/o modificaciones al </t>
    </r>
    <r>
      <rPr>
        <u/>
        <sz val="11"/>
        <color theme="1"/>
        <rFont val="Arial Narrow"/>
        <family val="2"/>
      </rPr>
      <t>listado de proyectos elegibles preliminar;</t>
    </r>
    <r>
      <rPr>
        <sz val="11"/>
        <color theme="1"/>
        <rFont val="Arial Narrow"/>
        <family val="2"/>
      </rPr>
      <t xml:space="preserve"> una vez éstas sean resueltas, se procederá a la publicación del listado de proyectos elegibles definitivo en el sitio web: </t>
    </r>
    <r>
      <rPr>
        <sz val="11"/>
        <color rgb="FF0070C0"/>
        <rFont val="Arial Narrow"/>
        <family val="2"/>
      </rPr>
      <t>https://regalias.minambiente.gov.co/</t>
    </r>
    <r>
      <rPr>
        <sz val="11"/>
        <color theme="1"/>
        <rFont val="Arial Narrow"/>
        <family val="2"/>
      </rPr>
      <t>.</t>
    </r>
  </si>
  <si>
    <r>
      <rPr>
        <b/>
        <i/>
        <sz val="14"/>
        <color theme="1"/>
        <rFont val="Arial Narrow"/>
        <family val="2"/>
      </rPr>
      <t>PUNTAJE TOTAL</t>
    </r>
    <r>
      <rPr>
        <b/>
        <i/>
        <sz val="13"/>
        <color theme="1"/>
        <rFont val="Arial Narrow"/>
        <family val="2"/>
      </rPr>
      <t xml:space="preserve"> (Criterio 1. "Pertinencia e impacto" + Criterio 2. "Calidad"):</t>
    </r>
  </si>
  <si>
    <t>Incluye población en situación de vulnerabilidad o fragilidad social (víctimas, con discapacidad  y/o rural, entre otros) como participantes del proyecto</t>
  </si>
  <si>
    <t>No se evidencia la inclusión de población en situación de vulnerabilidad o fragilidad social (víctimas, con discapacidad  y/o rural, entre otros) como participantes del proyecto</t>
  </si>
  <si>
    <t>Presenta el(los) instrumento(s) de manejo ambiental del área ambiental o equivalente(s) de pueblos étnicos (Plan de vida u otros)</t>
  </si>
  <si>
    <t>No presenta el(los) instrumento(s) de manejo ambiental del área ambiental o equivalente(s) de pueblos étnicos (Plan de vida u otros)</t>
  </si>
  <si>
    <t>Cumple con 1 de los 2 aspectos requeridos:
 - Presenta un análisis de la problemática y vulnerabilidad desde los saberes y prácticas propias de los Pueblos y Comunidades Indígenas; o
 - Propone alternativas para la restauración y conservación específica del área ambiental estratégica.</t>
  </si>
  <si>
    <t>No se presenta un análisis en términos de los 3 aspectos requeridos (los factores limitantes, potenciadores, tensionantes y disturbios; caracterización socioambiental del área de estudio; y congruencia con la problemática y vulnerabilidad identificadas).</t>
  </si>
  <si>
    <t>Cumple con 2 de los 3 aspectos requeridos:
 - Realiza el análisis de los factores limitantes, potenciadores, tensionantes y disturbios; y/o
 - Están soportados a través de una caracterización socioambiental del área de estudio; y/o
 - Es congruente con la problemática y vulnerabilidad identificadas.</t>
  </si>
  <si>
    <t>Cumple con 1 los 3 aspectos requeridos:
 - Realiza el análisis de los factores limitantes, potenciadores, tensionantes y disturbios; y/o
 - Están soportados a través de una caracterización socioambiental del área de estudio; y/o
 - Es congruente con la problemática y vulnerabilidad identificadas.</t>
  </si>
  <si>
    <r>
      <t xml:space="preserve">2.4 Calidad socio-ambiental
-2.4.3-
</t>
    </r>
    <r>
      <rPr>
        <i/>
        <u/>
        <sz val="10"/>
        <color theme="1"/>
        <rFont val="Arial Narrow"/>
        <family val="2"/>
      </rPr>
      <t>(Puntaje máximo: 2)</t>
    </r>
  </si>
  <si>
    <r>
      <t>Vigencia:</t>
    </r>
    <r>
      <rPr>
        <sz val="10"/>
        <color theme="1"/>
        <rFont val="Arial Narrow"/>
        <family val="2"/>
      </rPr>
      <t xml:space="preserve"> 30/09/2024</t>
    </r>
  </si>
  <si>
    <t>dd-mm-aa</t>
  </si>
  <si>
    <r>
      <t xml:space="preserve">Código: </t>
    </r>
    <r>
      <rPr>
        <sz val="10"/>
        <color theme="1"/>
        <rFont val="Arial Narrow"/>
        <family val="2"/>
      </rPr>
      <t>F-E-GIP-65</t>
    </r>
  </si>
  <si>
    <t>El proyecto (no) incluye a la comunidad en la etapa de formulación, mediante... XXX (Documento técnico, pág. xx).
Asimismo/ No obstante, (no) se observa su participación durante la implementación, mediante... XXX (Documento técnico, pág. xx). Se incluyen actividades de seguimiento y veeduría mediante... XXX (Documento técnico, pág. xx).</t>
  </si>
  <si>
    <r>
      <t xml:space="preserve">De acuerdo con los soportes presentados, el proyecto (no) incluye la capacidad del postulante para el manejo de los recursos, tales como: 
 - Existencia jurídica de la organización: XXX </t>
    </r>
    <r>
      <rPr>
        <u/>
        <sz val="8"/>
        <color rgb="FFC00000"/>
        <rFont val="Arial Narrow"/>
        <family val="2"/>
      </rPr>
      <t>(Indicar documento de referencia</t>
    </r>
    <r>
      <rPr>
        <sz val="8"/>
        <color rgb="FFC00000"/>
        <rFont val="Arial Narrow"/>
        <family val="2"/>
      </rPr>
      <t>, pág. xx).
 - Capacidad para suscribir un acuerdo legal: XXX (</t>
    </r>
    <r>
      <rPr>
        <u/>
        <sz val="8"/>
        <color rgb="FFC00000"/>
        <rFont val="Arial Narrow"/>
        <family val="2"/>
      </rPr>
      <t>Indicar documento de referencia</t>
    </r>
    <r>
      <rPr>
        <sz val="8"/>
        <color rgb="FFC00000"/>
        <rFont val="Arial Narrow"/>
        <family val="2"/>
      </rPr>
      <t>, pág. xx).
 - (</t>
    </r>
    <r>
      <rPr>
        <u/>
        <sz val="8"/>
        <color rgb="FFC00000"/>
        <rFont val="Arial Narrow"/>
        <family val="2"/>
      </rPr>
      <t>Indique otros documentos donde se pueda evidencia el cumplimiento del subcriterio, diferente a los anteriores, indicando el nombre del mismo y página</t>
    </r>
    <r>
      <rPr>
        <sz val="8"/>
        <color rgb="FFC00000"/>
        <rFont val="Arial Narrow"/>
        <family val="2"/>
      </rPr>
      <t>)</t>
    </r>
  </si>
  <si>
    <t>De acuerdo con lo indicado en la MGA (sección x.x) y Documento técnico (pág. xx), el proyecto incluye las siguientes acciones de las líneas temáticas del componente de "Economías de la naturaleza", según lo definido en la convocatoria (términos de referencia, pág. 25):
 - Medios de vida: XXX.
 - Cadena de valor forestal y de la biodiversidad: XXX.
 - Bioeconomía: XXX.
 - PSA: XXX.</t>
  </si>
  <si>
    <t>De acuerdo con la Estrategia de sostenibilidad técnica y financiera presentada, se observa lo siguiente:
 - El proyecto (no) presenta una estrategia de sostenibilidad que (no) considera los aspectos técnicos, sociales, ambientales, culturales y financieros, como se observa XXX (pág. xx).
 - (No) Se describen las actividades transversales para una intervención integral en los territorios, como la  educación ambiental, que se observa... XXX; el monitoreo comunitario, que se observa... XXX; y la y sostenibilidad financiera, que se observa... XXX (pág. xx).</t>
  </si>
  <si>
    <t xml:space="preserve">Proceso: Gestión Integrada del Portafolio de Planes, Programas y Proyectos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</si>
</sst>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name val="Arial Narrow"/>
      <family val="2"/>
    </font>
    <font>
      <b/>
      <sz val="12"/>
      <name val="Arial Narrow"/>
      <family val="2"/>
    </font>
    <font>
      <b/>
      <sz val="11"/>
      <name val="Arial Narrow"/>
      <family val="2"/>
    </font>
    <font>
      <b/>
      <sz val="10"/>
      <color theme="0"/>
      <name val="Arial Narrow"/>
      <family val="2"/>
    </font>
    <font>
      <b/>
      <sz val="10"/>
      <name val="Arial Narrow"/>
      <family val="2"/>
    </font>
    <font>
      <sz val="10"/>
      <name val="Arial Narrow"/>
      <family val="2"/>
    </font>
    <font>
      <b/>
      <sz val="10.5"/>
      <name val="Arial Narrow"/>
      <family val="2"/>
    </font>
    <font>
      <sz val="11"/>
      <color theme="1"/>
      <name val="Arial Narrow"/>
      <family val="2"/>
    </font>
    <font>
      <b/>
      <sz val="11"/>
      <color theme="1"/>
      <name val="Arial Narrow"/>
      <family val="2"/>
    </font>
    <font>
      <b/>
      <i/>
      <sz val="11"/>
      <color theme="1"/>
      <name val="Arial Narrow"/>
      <family val="2"/>
    </font>
    <font>
      <sz val="9"/>
      <color theme="1"/>
      <name val="Arial Narrow"/>
      <family val="2"/>
    </font>
    <font>
      <sz val="10"/>
      <color theme="1"/>
      <name val="Arial Narrow"/>
      <family val="2"/>
    </font>
    <font>
      <sz val="10.5"/>
      <color theme="1"/>
      <name val="Arial Narrow"/>
      <family val="2"/>
    </font>
    <font>
      <b/>
      <sz val="12"/>
      <color theme="1"/>
      <name val="Arial Narrow"/>
      <family val="2"/>
    </font>
    <font>
      <sz val="11"/>
      <color theme="1"/>
      <name val="Calibri"/>
      <family val="2"/>
    </font>
    <font>
      <sz val="10.5"/>
      <name val="Arial Narrow"/>
      <family val="2"/>
    </font>
    <font>
      <b/>
      <sz val="11"/>
      <color theme="1"/>
      <name val="Calibri"/>
      <family val="2"/>
      <scheme val="minor"/>
    </font>
    <font>
      <sz val="8"/>
      <color theme="1"/>
      <name val="Arial Narrow"/>
      <family val="2"/>
    </font>
    <font>
      <b/>
      <i/>
      <sz val="13"/>
      <color theme="1"/>
      <name val="Arial Narrow"/>
      <family val="2"/>
    </font>
    <font>
      <b/>
      <sz val="13"/>
      <color theme="1"/>
      <name val="Arial Narrow"/>
      <family val="2"/>
    </font>
    <font>
      <sz val="11"/>
      <color rgb="FF0070C0"/>
      <name val="Arial Narrow"/>
      <family val="2"/>
    </font>
    <font>
      <u/>
      <sz val="11"/>
      <color theme="1"/>
      <name val="Arial Narrow"/>
      <family val="2"/>
    </font>
    <font>
      <sz val="12"/>
      <name val="Arial Narrow"/>
      <family val="2"/>
    </font>
    <font>
      <b/>
      <sz val="10"/>
      <color theme="1"/>
      <name val="Arial Narrow"/>
      <family val="2"/>
    </font>
    <font>
      <i/>
      <u/>
      <sz val="10"/>
      <color theme="1"/>
      <name val="Arial Narrow"/>
      <family val="2"/>
    </font>
    <font>
      <sz val="11"/>
      <color rgb="FFC00000"/>
      <name val="Arial Narrow"/>
      <family val="2"/>
    </font>
    <font>
      <b/>
      <sz val="11"/>
      <color rgb="FFC00000"/>
      <name val="Arial Narrow"/>
      <family val="2"/>
    </font>
    <font>
      <sz val="8"/>
      <color rgb="FFC00000"/>
      <name val="Arial Narrow"/>
      <family val="2"/>
    </font>
    <font>
      <i/>
      <u/>
      <sz val="8"/>
      <color rgb="FFC00000"/>
      <name val="Arial Narrow"/>
      <family val="2"/>
    </font>
    <font>
      <b/>
      <i/>
      <u/>
      <sz val="8"/>
      <color rgb="FFC00000"/>
      <name val="Arial Narrow"/>
      <family val="2"/>
    </font>
    <font>
      <sz val="8"/>
      <name val="Calibri"/>
      <family val="2"/>
      <scheme val="minor"/>
    </font>
    <font>
      <u/>
      <sz val="8"/>
      <color rgb="FFC00000"/>
      <name val="Arial Narrow"/>
      <family val="2"/>
    </font>
    <font>
      <b/>
      <sz val="14"/>
      <color theme="1"/>
      <name val="Arial Narrow"/>
      <family val="2"/>
    </font>
    <font>
      <b/>
      <i/>
      <sz val="14"/>
      <color theme="1"/>
      <name val="Arial Narrow"/>
      <family val="2"/>
    </font>
  </fonts>
  <fills count="6">
    <fill>
      <patternFill patternType="none"/>
    </fill>
    <fill>
      <patternFill patternType="gray125"/>
    </fill>
    <fill>
      <patternFill patternType="solid">
        <fgColor rgb="FF96BE55"/>
        <bgColor indexed="64"/>
      </patternFill>
    </fill>
    <fill>
      <patternFill patternType="solid">
        <fgColor rgb="FF4D4D4D"/>
        <bgColor indexed="64"/>
      </patternFill>
    </fill>
    <fill>
      <patternFill patternType="solid">
        <fgColor rgb="FFE1E1E1"/>
        <bgColor indexed="64"/>
      </patternFill>
    </fill>
    <fill>
      <patternFill patternType="solid">
        <fgColor theme="0"/>
        <bgColor indexed="64"/>
      </patternFill>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13">
    <xf numFmtId="0" fontId="0" fillId="0" borderId="0" xfId="0"/>
    <xf numFmtId="1" fontId="0" fillId="0" borderId="0" xfId="0" applyNumberFormat="1"/>
    <xf numFmtId="0" fontId="12" fillId="0" borderId="0" xfId="0" applyFont="1"/>
    <xf numFmtId="1" fontId="12" fillId="0" borderId="0" xfId="0" applyNumberFormat="1" applyFont="1"/>
    <xf numFmtId="1" fontId="8" fillId="0" borderId="5" xfId="0" applyNumberFormat="1" applyFont="1" applyBorder="1" applyAlignment="1" applyProtection="1">
      <alignment horizontal="center" vertical="center"/>
      <protection locked="0"/>
    </xf>
    <xf numFmtId="0" fontId="28" fillId="0" borderId="0" xfId="0" applyFont="1" applyAlignment="1" applyProtection="1">
      <alignment horizontal="left" vertical="center" wrapText="1"/>
      <protection locked="0"/>
    </xf>
    <xf numFmtId="0" fontId="12" fillId="0" borderId="0" xfId="0" applyFont="1" applyProtection="1">
      <protection locked="0"/>
    </xf>
    <xf numFmtId="0" fontId="26" fillId="0" borderId="0" xfId="0" applyFont="1" applyAlignment="1" applyProtection="1">
      <alignment vertical="center"/>
      <protection locked="0"/>
    </xf>
    <xf numFmtId="0" fontId="0" fillId="0" borderId="5" xfId="0" applyBorder="1"/>
    <xf numFmtId="1" fontId="0" fillId="0" borderId="5" xfId="0" applyNumberFormat="1" applyBorder="1"/>
    <xf numFmtId="15" fontId="0" fillId="0" borderId="5" xfId="0" applyNumberFormat="1" applyBorder="1"/>
    <xf numFmtId="0" fontId="17" fillId="0" borderId="0" xfId="0" applyFont="1" applyAlignment="1">
      <alignment horizontal="right"/>
    </xf>
    <xf numFmtId="0" fontId="0" fillId="0" borderId="0" xfId="0" applyAlignment="1">
      <alignment horizontal="left"/>
    </xf>
    <xf numFmtId="0" fontId="7" fillId="4" borderId="5" xfId="0" applyFont="1" applyFill="1" applyBorder="1" applyAlignment="1">
      <alignment vertical="center" wrapText="1" readingOrder="1"/>
    </xf>
    <xf numFmtId="1" fontId="9" fillId="4" borderId="5" xfId="0" applyNumberFormat="1" applyFont="1" applyFill="1" applyBorder="1" applyAlignment="1">
      <alignment horizontal="center" wrapText="1"/>
    </xf>
    <xf numFmtId="0" fontId="9" fillId="4" borderId="5" xfId="0" applyFont="1" applyFill="1" applyBorder="1" applyAlignment="1">
      <alignment horizontal="center" wrapText="1"/>
    </xf>
    <xf numFmtId="0" fontId="12" fillId="0" borderId="5" xfId="0" applyFont="1" applyBorder="1" applyAlignment="1">
      <alignment horizontal="left" vertical="center" wrapText="1"/>
    </xf>
    <xf numFmtId="1" fontId="14" fillId="4" borderId="5" xfId="0" applyNumberFormat="1" applyFont="1" applyFill="1" applyBorder="1" applyAlignment="1">
      <alignment horizontal="center" vertical="center"/>
    </xf>
    <xf numFmtId="0" fontId="12" fillId="0" borderId="10" xfId="0" applyFont="1" applyBorder="1"/>
    <xf numFmtId="0" fontId="12" fillId="0" borderId="15" xfId="0" applyFont="1" applyBorder="1"/>
    <xf numFmtId="0" fontId="12" fillId="0" borderId="16" xfId="0" applyFont="1" applyBorder="1"/>
    <xf numFmtId="0" fontId="9" fillId="4" borderId="5" xfId="0" applyFont="1" applyFill="1" applyBorder="1" applyAlignment="1">
      <alignment horizontal="center" vertical="center" wrapText="1"/>
    </xf>
    <xf numFmtId="0" fontId="13" fillId="0" borderId="5" xfId="0" applyFont="1" applyBorder="1" applyAlignment="1">
      <alignment horizontal="left" vertical="center" wrapText="1"/>
    </xf>
    <xf numFmtId="1" fontId="14" fillId="4" borderId="19" xfId="0" applyNumberFormat="1" applyFont="1" applyFill="1" applyBorder="1" applyAlignment="1">
      <alignment horizontal="center" vertical="center"/>
    </xf>
    <xf numFmtId="0" fontId="12" fillId="0" borderId="23" xfId="0" applyFont="1" applyBorder="1"/>
    <xf numFmtId="0" fontId="19" fillId="0" borderId="15" xfId="0" applyFont="1" applyBorder="1" applyAlignment="1">
      <alignment horizontal="center" vertical="center"/>
    </xf>
    <xf numFmtId="0" fontId="19" fillId="0" borderId="0" xfId="0" applyFont="1" applyAlignment="1">
      <alignment horizontal="center" vertical="center"/>
    </xf>
    <xf numFmtId="1" fontId="20" fillId="0" borderId="0" xfId="0" applyNumberFormat="1" applyFont="1" applyAlignment="1">
      <alignment horizontal="center" vertical="center"/>
    </xf>
    <xf numFmtId="1" fontId="20" fillId="0" borderId="16" xfId="0" applyNumberFormat="1" applyFont="1" applyBorder="1" applyAlignment="1">
      <alignment horizontal="center" vertical="center"/>
    </xf>
    <xf numFmtId="0" fontId="0" fillId="0" borderId="0" xfId="0" applyProtection="1">
      <protection locked="0"/>
    </xf>
    <xf numFmtId="0" fontId="27" fillId="0" borderId="0" xfId="0" applyFont="1" applyProtection="1">
      <protection locked="0"/>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8" fillId="0" borderId="5"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1" fontId="33" fillId="4" borderId="19" xfId="0" applyNumberFormat="1" applyFont="1" applyFill="1" applyBorder="1" applyAlignment="1">
      <alignment horizontal="center" vertical="center"/>
    </xf>
    <xf numFmtId="1" fontId="33" fillId="4" borderId="20" xfId="0" applyNumberFormat="1" applyFont="1" applyFill="1" applyBorder="1" applyAlignment="1">
      <alignment horizontal="center" vertical="center"/>
    </xf>
    <xf numFmtId="0" fontId="16" fillId="0" borderId="5" xfId="0" applyFont="1" applyBorder="1" applyAlignment="1" applyProtection="1">
      <alignment horizontal="left" vertical="center" wrapText="1" readingOrder="1"/>
      <protection locked="0"/>
    </xf>
    <xf numFmtId="0" fontId="12" fillId="0" borderId="24" xfId="0" applyFont="1" applyBorder="1" applyAlignment="1">
      <alignment horizontal="center"/>
    </xf>
    <xf numFmtId="0" fontId="12" fillId="0" borderId="25" xfId="0" applyFont="1" applyBorder="1" applyAlignment="1">
      <alignment horizontal="center"/>
    </xf>
    <xf numFmtId="1" fontId="33" fillId="4" borderId="2" xfId="0" applyNumberFormat="1" applyFont="1" applyFill="1" applyBorder="1" applyAlignment="1">
      <alignment horizontal="center" vertical="center"/>
    </xf>
    <xf numFmtId="1" fontId="33" fillId="4" borderId="3" xfId="0" applyNumberFormat="1" applyFont="1" applyFill="1" applyBorder="1" applyAlignment="1">
      <alignment horizontal="center" vertical="center"/>
    </xf>
    <xf numFmtId="0" fontId="19" fillId="4" borderId="1" xfId="0" applyFont="1" applyFill="1" applyBorder="1" applyAlignment="1">
      <alignment horizontal="center" vertical="center"/>
    </xf>
    <xf numFmtId="0" fontId="19" fillId="4" borderId="2" xfId="0" applyFont="1" applyFill="1" applyBorder="1" applyAlignment="1">
      <alignment horizontal="center" vertical="center"/>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2" fillId="0" borderId="11" xfId="0" applyFont="1" applyBorder="1" applyAlignment="1">
      <alignment horizontal="center"/>
    </xf>
    <xf numFmtId="0" fontId="12" fillId="0" borderId="17" xfId="0" applyFont="1" applyBorder="1" applyAlignment="1">
      <alignment horizontal="center"/>
    </xf>
    <xf numFmtId="0" fontId="9" fillId="4" borderId="5" xfId="0" applyFont="1" applyFill="1" applyBorder="1" applyAlignment="1">
      <alignment horizontal="center" wrapText="1"/>
    </xf>
    <xf numFmtId="0" fontId="9" fillId="4" borderId="6" xfId="0" applyFont="1" applyFill="1" applyBorder="1" applyAlignment="1">
      <alignment horizont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15" fontId="8" fillId="0" borderId="19" xfId="0" applyNumberFormat="1" applyFont="1" applyBorder="1" applyAlignment="1" applyProtection="1">
      <alignment horizontal="center"/>
      <protection locked="0"/>
    </xf>
    <xf numFmtId="15" fontId="8" fillId="0" borderId="20" xfId="0" applyNumberFormat="1" applyFont="1" applyBorder="1" applyAlignment="1" applyProtection="1">
      <alignment horizontal="center"/>
      <protection locked="0"/>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8" fillId="0" borderId="2" xfId="0" applyFont="1" applyBorder="1" applyAlignment="1">
      <alignment horizontal="center"/>
    </xf>
    <xf numFmtId="0" fontId="8" fillId="0" borderId="3" xfId="0" applyFont="1" applyBorder="1" applyAlignment="1">
      <alignment horizont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9" fillId="4" borderId="4" xfId="0" applyFont="1" applyFill="1" applyBorder="1" applyAlignment="1">
      <alignment horizontal="center" wrapText="1"/>
    </xf>
    <xf numFmtId="0" fontId="8" fillId="0" borderId="14" xfId="0" applyFont="1" applyBorder="1" applyAlignment="1">
      <alignment horizontal="left" vertical="center" wrapText="1"/>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14" fillId="4" borderId="21" xfId="0" applyFont="1" applyFill="1" applyBorder="1" applyAlignment="1">
      <alignment horizontal="left" vertical="center" wrapText="1"/>
    </xf>
    <xf numFmtId="0" fontId="14" fillId="4" borderId="22" xfId="0" applyFont="1" applyFill="1" applyBorder="1" applyAlignment="1">
      <alignment horizontal="left" vertical="center"/>
    </xf>
    <xf numFmtId="0" fontId="34" fillId="4" borderId="18" xfId="0" applyFont="1" applyFill="1" applyBorder="1" applyAlignment="1">
      <alignment horizontal="center" vertical="center"/>
    </xf>
    <xf numFmtId="0" fontId="34" fillId="4" borderId="19" xfId="0" applyFont="1" applyFill="1" applyBorder="1" applyAlignment="1">
      <alignment horizontal="center" vertical="center"/>
    </xf>
    <xf numFmtId="0" fontId="16" fillId="0" borderId="5" xfId="0" applyFont="1" applyBorder="1" applyAlignment="1" applyProtection="1">
      <alignment horizontal="center" vertical="center" wrapText="1" readingOrder="1"/>
      <protection locked="0"/>
    </xf>
    <xf numFmtId="0" fontId="16" fillId="0" borderId="6" xfId="0" applyFont="1" applyBorder="1" applyAlignment="1" applyProtection="1">
      <alignment horizontal="center" vertical="center" wrapText="1" readingOrder="1"/>
      <protection locked="0"/>
    </xf>
    <xf numFmtId="0" fontId="2" fillId="2" borderId="4" xfId="0" applyFont="1" applyFill="1" applyBorder="1" applyAlignment="1">
      <alignment horizontal="center" vertical="center" wrapText="1" readingOrder="1"/>
    </xf>
    <xf numFmtId="0" fontId="2" fillId="2" borderId="5" xfId="0" applyFont="1" applyFill="1" applyBorder="1" applyAlignment="1">
      <alignment horizontal="center" vertical="center" wrapText="1" readingOrder="1"/>
    </xf>
    <xf numFmtId="0" fontId="2" fillId="2" borderId="6" xfId="0" applyFont="1" applyFill="1" applyBorder="1" applyAlignment="1">
      <alignment horizontal="center" vertical="center" wrapText="1" readingOrder="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0" fillId="4" borderId="4" xfId="0" applyFont="1" applyFill="1" applyBorder="1" applyAlignment="1">
      <alignment horizontal="center" wrapText="1"/>
    </xf>
    <xf numFmtId="0" fontId="10" fillId="4" borderId="5" xfId="0" applyFont="1" applyFill="1" applyBorder="1" applyAlignment="1">
      <alignment horizontal="center"/>
    </xf>
    <xf numFmtId="0" fontId="10" fillId="4" borderId="6" xfId="0" applyFont="1" applyFill="1" applyBorder="1" applyAlignment="1">
      <alignment horizontal="center"/>
    </xf>
    <xf numFmtId="0" fontId="10" fillId="0" borderId="4" xfId="0" applyFont="1" applyBorder="1" applyAlignment="1">
      <alignment horizontal="center"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14" fillId="4" borderId="4"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5" fillId="0" borderId="7" xfId="0" applyFont="1" applyBorder="1" applyAlignment="1">
      <alignment horizontal="center" vertical="center" wrapText="1" readingOrder="1"/>
    </xf>
    <xf numFmtId="0" fontId="5" fillId="0" borderId="8" xfId="0" applyFont="1" applyBorder="1" applyAlignment="1">
      <alignment horizontal="center" vertical="center" wrapText="1" readingOrder="1"/>
    </xf>
    <xf numFmtId="0" fontId="5" fillId="0" borderId="9" xfId="0" applyFont="1" applyBorder="1" applyAlignment="1">
      <alignment horizontal="center" vertical="center" wrapText="1" readingOrder="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1" xfId="0" applyFont="1" applyBorder="1" applyAlignment="1">
      <alignment horizontal="center" vertical="center" wrapText="1" readingOrder="1"/>
    </xf>
    <xf numFmtId="0" fontId="1" fillId="0" borderId="2" xfId="0" applyFont="1" applyBorder="1" applyAlignment="1">
      <alignment horizontal="center" vertical="center" wrapText="1" readingOrder="1"/>
    </xf>
    <xf numFmtId="0" fontId="1" fillId="0" borderId="4" xfId="0" applyFont="1" applyBorder="1" applyAlignment="1">
      <alignment horizontal="center" vertical="center" wrapText="1" readingOrder="1"/>
    </xf>
    <xf numFmtId="0" fontId="1" fillId="0" borderId="5" xfId="0" applyFont="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3" fillId="0" borderId="2"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3" fillId="0" borderId="5" xfId="0" applyFont="1" applyBorder="1" applyAlignment="1">
      <alignment horizontal="center" vertical="center" wrapText="1" readingOrder="1"/>
    </xf>
    <xf numFmtId="0" fontId="3" fillId="0" borderId="6" xfId="0" applyFont="1" applyBorder="1" applyAlignment="1">
      <alignment horizontal="center" vertical="center" wrapText="1" readingOrder="1"/>
    </xf>
    <xf numFmtId="0" fontId="5" fillId="0" borderId="4" xfId="0" applyFont="1" applyBorder="1" applyAlignment="1">
      <alignment horizontal="center" vertical="center" wrapText="1" readingOrder="1"/>
    </xf>
    <xf numFmtId="0" fontId="5" fillId="0" borderId="5" xfId="0" applyFont="1" applyBorder="1" applyAlignment="1">
      <alignment horizontal="center" vertical="center" wrapText="1" readingOrder="1"/>
    </xf>
    <xf numFmtId="0" fontId="24" fillId="0" borderId="5" xfId="0" applyFont="1" applyBorder="1" applyAlignment="1" applyProtection="1">
      <alignment horizontal="center" vertical="center" wrapText="1" readingOrder="1"/>
      <protection locked="0"/>
    </xf>
    <xf numFmtId="0" fontId="24" fillId="0" borderId="6" xfId="0" applyFont="1" applyBorder="1" applyAlignment="1" applyProtection="1">
      <alignment horizontal="center" vertical="center" wrapText="1" readingOrder="1"/>
      <protection locked="0"/>
    </xf>
    <xf numFmtId="0" fontId="7" fillId="4" borderId="4" xfId="0" applyFont="1" applyFill="1" applyBorder="1" applyAlignment="1">
      <alignment horizontal="justify" vertical="center" wrapText="1" readingOrder="1"/>
    </xf>
    <xf numFmtId="0" fontId="7" fillId="4" borderId="5" xfId="0" applyFont="1" applyFill="1" applyBorder="1" applyAlignment="1">
      <alignment horizontal="justify" vertical="center" wrapText="1" readingOrder="1"/>
    </xf>
    <xf numFmtId="0" fontId="5" fillId="0" borderId="6" xfId="0" applyFont="1" applyBorder="1" applyAlignment="1">
      <alignment horizontal="center" vertical="center" wrapText="1" readingOrder="1"/>
    </xf>
    <xf numFmtId="0" fontId="23" fillId="0" borderId="5" xfId="0" applyFont="1" applyBorder="1" applyAlignment="1">
      <alignment horizontal="justify" vertical="center" wrapText="1" readingOrder="1"/>
    </xf>
    <xf numFmtId="0" fontId="23" fillId="0" borderId="6" xfId="0" applyFont="1" applyBorder="1" applyAlignment="1">
      <alignment horizontal="justify" vertical="center" wrapText="1" readingOrder="1"/>
    </xf>
    <xf numFmtId="0" fontId="3" fillId="5" borderId="4" xfId="0" applyFont="1" applyFill="1" applyBorder="1" applyAlignment="1">
      <alignment horizontal="justify" vertical="center" wrapText="1" readingOrder="1"/>
    </xf>
    <xf numFmtId="0" fontId="3" fillId="5" borderId="5" xfId="0" applyFont="1" applyFill="1" applyBorder="1" applyAlignment="1">
      <alignment horizontal="justify" vertical="center" wrapText="1" readingOrder="1"/>
    </xf>
    <xf numFmtId="0" fontId="3" fillId="5" borderId="6" xfId="0" applyFont="1" applyFill="1" applyBorder="1" applyAlignment="1">
      <alignment horizontal="justify" vertical="center" wrapText="1" readingOrder="1"/>
    </xf>
    <xf numFmtId="0" fontId="0" fillId="0" borderId="0" xfId="0" applyAlignment="1">
      <alignment horizontal="center" wrapText="1"/>
    </xf>
    <xf numFmtId="0" fontId="4" fillId="3" borderId="5" xfId="0" applyFont="1" applyFill="1" applyBorder="1" applyAlignment="1">
      <alignment horizontal="center" vertical="center" wrapText="1" readingOrder="1"/>
    </xf>
  </cellXfs>
  <cellStyles count="1">
    <cellStyle name="Normal" xfId="0" builtinId="0"/>
  </cellStyles>
  <dxfs count="0"/>
  <tableStyles count="0" defaultTableStyle="TableStyleMedium2" defaultPivotStyle="PivotStyleLight16"/>
  <colors>
    <mruColors>
      <color rgb="FFE1E1E1"/>
      <color rgb="FF96BE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243416</xdr:colOff>
      <xdr:row>0</xdr:row>
      <xdr:rowOff>324115</xdr:rowOff>
    </xdr:from>
    <xdr:to>
      <xdr:col>7</xdr:col>
      <xdr:colOff>1047749</xdr:colOff>
      <xdr:row>1</xdr:row>
      <xdr:rowOff>70115</xdr:rowOff>
    </xdr:to>
    <xdr:pic>
      <xdr:nvPicPr>
        <xdr:cNvPr id="2" name="Imagen 2">
          <a:extLst>
            <a:ext uri="{FF2B5EF4-FFF2-40B4-BE49-F238E27FC236}">
              <a16:creationId xmlns:a16="http://schemas.microsoft.com/office/drawing/2014/main" id="{89357846-A7B1-4F19-A70A-6CBD4F1FCE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8351572" y="324115"/>
          <a:ext cx="2066396" cy="591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B6DF7-BAD1-4CAB-8348-73F2FC7E44DC}">
  <dimension ref="A1:J563"/>
  <sheetViews>
    <sheetView showGridLines="0" tabSelected="1" view="pageBreakPreview" zoomScale="90" zoomScaleNormal="90" zoomScaleSheetLayoutView="90" workbookViewId="0">
      <selection activeCell="C1" sqref="C1:F1"/>
    </sheetView>
  </sheetViews>
  <sheetFormatPr baseColWidth="10" defaultRowHeight="15" x14ac:dyDescent="0.25"/>
  <cols>
    <col min="2" max="2" width="15.42578125" customWidth="1"/>
    <col min="3" max="3" width="25.42578125" customWidth="1"/>
    <col min="4" max="4" width="27.7109375" style="1" customWidth="1"/>
    <col min="5" max="5" width="24.5703125" customWidth="1"/>
    <col min="6" max="6" width="17.140625" customWidth="1"/>
    <col min="7" max="8" width="19" customWidth="1"/>
    <col min="9" max="9" width="2.5703125" customWidth="1"/>
    <col min="10" max="10" width="58.28515625" style="29" hidden="1" customWidth="1"/>
  </cols>
  <sheetData>
    <row r="1" spans="1:10" ht="66.75" customHeight="1" x14ac:dyDescent="0.25">
      <c r="A1" s="90" t="s">
        <v>0</v>
      </c>
      <c r="B1" s="91"/>
      <c r="C1" s="94" t="s">
        <v>68</v>
      </c>
      <c r="D1" s="94"/>
      <c r="E1" s="94"/>
      <c r="F1" s="94"/>
      <c r="G1" s="95"/>
      <c r="H1" s="96"/>
    </row>
    <row r="2" spans="1:10" ht="28.5" customHeight="1" x14ac:dyDescent="0.25">
      <c r="A2" s="92"/>
      <c r="B2" s="93"/>
      <c r="C2" s="112" t="s">
        <v>170</v>
      </c>
      <c r="D2" s="112"/>
      <c r="E2" s="112"/>
      <c r="F2" s="112"/>
      <c r="G2" s="97"/>
      <c r="H2" s="98"/>
    </row>
    <row r="3" spans="1:10" x14ac:dyDescent="0.25">
      <c r="A3" s="99" t="s">
        <v>66</v>
      </c>
      <c r="B3" s="100"/>
      <c r="C3" s="101" t="s">
        <v>163</v>
      </c>
      <c r="D3" s="101"/>
      <c r="E3" s="101"/>
      <c r="F3" s="101"/>
      <c r="G3" s="101" t="s">
        <v>165</v>
      </c>
      <c r="H3" s="102"/>
    </row>
    <row r="4" spans="1:10" ht="6" customHeight="1" x14ac:dyDescent="0.25">
      <c r="A4" s="99"/>
      <c r="B4" s="100"/>
      <c r="C4" s="100"/>
      <c r="D4" s="100"/>
      <c r="E4" s="100"/>
      <c r="F4" s="100"/>
      <c r="G4" s="100"/>
      <c r="H4" s="105"/>
    </row>
    <row r="5" spans="1:10" ht="17.25" customHeight="1" x14ac:dyDescent="0.25">
      <c r="A5" s="70" t="s">
        <v>4</v>
      </c>
      <c r="B5" s="71"/>
      <c r="C5" s="71"/>
      <c r="D5" s="71"/>
      <c r="E5" s="71"/>
      <c r="F5" s="71"/>
      <c r="G5" s="71"/>
      <c r="H5" s="72"/>
    </row>
    <row r="6" spans="1:10" ht="4.5" customHeight="1" x14ac:dyDescent="0.25">
      <c r="A6" s="84"/>
      <c r="B6" s="85"/>
      <c r="C6" s="85"/>
      <c r="D6" s="85"/>
      <c r="E6" s="85"/>
      <c r="F6" s="85"/>
      <c r="G6" s="85"/>
      <c r="H6" s="86"/>
    </row>
    <row r="7" spans="1:10" ht="16.5" customHeight="1" x14ac:dyDescent="0.25">
      <c r="A7" s="103" t="s">
        <v>1</v>
      </c>
      <c r="B7" s="104"/>
      <c r="C7" s="106" t="s">
        <v>67</v>
      </c>
      <c r="D7" s="106"/>
      <c r="E7" s="106"/>
      <c r="F7" s="106"/>
      <c r="G7" s="106"/>
      <c r="H7" s="107"/>
    </row>
    <row r="8" spans="1:10" ht="3.75" customHeight="1" x14ac:dyDescent="0.25">
      <c r="A8" s="108"/>
      <c r="B8" s="109"/>
      <c r="C8" s="109"/>
      <c r="D8" s="109"/>
      <c r="E8" s="109"/>
      <c r="F8" s="109"/>
      <c r="G8" s="109"/>
      <c r="H8" s="110"/>
    </row>
    <row r="9" spans="1:10" ht="60.75" customHeight="1" x14ac:dyDescent="0.25">
      <c r="A9" s="103" t="s">
        <v>2</v>
      </c>
      <c r="B9" s="104"/>
      <c r="C9" s="37"/>
      <c r="D9" s="37"/>
      <c r="E9" s="37"/>
      <c r="F9" s="13" t="s">
        <v>16</v>
      </c>
      <c r="G9" s="68"/>
      <c r="H9" s="69"/>
      <c r="J9" s="7" t="s">
        <v>39</v>
      </c>
    </row>
    <row r="10" spans="1:10" ht="16.5" customHeight="1" x14ac:dyDescent="0.25">
      <c r="A10" s="103" t="s">
        <v>3</v>
      </c>
      <c r="B10" s="104"/>
      <c r="C10" s="37"/>
      <c r="D10" s="37"/>
      <c r="E10" s="37"/>
      <c r="F10" s="13" t="s">
        <v>17</v>
      </c>
      <c r="G10" s="68"/>
      <c r="H10" s="69"/>
    </row>
    <row r="11" spans="1:10" ht="4.5" customHeight="1" x14ac:dyDescent="0.25">
      <c r="A11" s="73"/>
      <c r="B11" s="74"/>
      <c r="C11" s="74"/>
      <c r="D11" s="74"/>
      <c r="E11" s="74"/>
      <c r="F11" s="74"/>
      <c r="G11" s="74"/>
      <c r="H11" s="75"/>
    </row>
    <row r="12" spans="1:10" ht="15.75" x14ac:dyDescent="0.25">
      <c r="A12" s="70" t="s">
        <v>5</v>
      </c>
      <c r="B12" s="71"/>
      <c r="C12" s="71"/>
      <c r="D12" s="71"/>
      <c r="E12" s="71"/>
      <c r="F12" s="71"/>
      <c r="G12" s="71"/>
      <c r="H12" s="72"/>
    </row>
    <row r="13" spans="1:10" ht="4.5" customHeight="1" x14ac:dyDescent="0.25">
      <c r="A13" s="87"/>
      <c r="B13" s="88"/>
      <c r="C13" s="88"/>
      <c r="D13" s="88"/>
      <c r="E13" s="88"/>
      <c r="F13" s="88"/>
      <c r="G13" s="88"/>
      <c r="H13" s="89"/>
    </row>
    <row r="14" spans="1:10" ht="16.5" x14ac:dyDescent="0.3">
      <c r="A14" s="76" t="s">
        <v>10</v>
      </c>
      <c r="B14" s="77"/>
      <c r="C14" s="77"/>
      <c r="D14" s="77"/>
      <c r="E14" s="77"/>
      <c r="F14" s="77"/>
      <c r="G14" s="77"/>
      <c r="H14" s="78"/>
    </row>
    <row r="15" spans="1:10" ht="3.75" customHeight="1" x14ac:dyDescent="0.3">
      <c r="A15" s="79"/>
      <c r="B15" s="80"/>
      <c r="C15" s="80"/>
      <c r="D15" s="80"/>
      <c r="E15" s="80"/>
      <c r="F15" s="80"/>
      <c r="G15" s="80"/>
      <c r="H15" s="81"/>
    </row>
    <row r="16" spans="1:10" ht="16.5" x14ac:dyDescent="0.3">
      <c r="A16" s="60" t="s">
        <v>8</v>
      </c>
      <c r="B16" s="48"/>
      <c r="C16" s="14" t="s">
        <v>6</v>
      </c>
      <c r="D16" s="15" t="s">
        <v>9</v>
      </c>
      <c r="E16" s="48" t="s">
        <v>7</v>
      </c>
      <c r="F16" s="48"/>
      <c r="G16" s="48"/>
      <c r="H16" s="49"/>
      <c r="J16" s="30" t="s">
        <v>40</v>
      </c>
    </row>
    <row r="17" spans="1:10" s="2" customFormat="1" ht="135" customHeight="1" x14ac:dyDescent="0.2">
      <c r="A17" s="31" t="s">
        <v>86</v>
      </c>
      <c r="B17" s="32"/>
      <c r="C17" s="4">
        <v>15</v>
      </c>
      <c r="D17" s="16" t="str">
        <f>IF(C17=15,Listas!M3,(IF(C17=10,Listas!M4,(IF(C17=7,Listas!M5,(IF(C17=0,Listas!M6,0)))))))</f>
        <v>Restauración se desarrolla en 5.001 hectáreas o más</v>
      </c>
      <c r="E17" s="33"/>
      <c r="F17" s="33"/>
      <c r="G17" s="33"/>
      <c r="H17" s="34"/>
      <c r="J17" s="5" t="s">
        <v>72</v>
      </c>
    </row>
    <row r="18" spans="1:10" s="2" customFormat="1" ht="243.75" customHeight="1" x14ac:dyDescent="0.2">
      <c r="A18" s="50" t="s">
        <v>87</v>
      </c>
      <c r="B18" s="51"/>
      <c r="C18" s="4">
        <v>7</v>
      </c>
      <c r="D18" s="16" t="str">
        <f>IF(C18=7,Listas!M10,(IF(C18=0,Listas!M11)))</f>
        <v>Incluye la suscripción de acuerdo o alianza entre Pueblos y Comunidades Indígenas y entidades públicas</v>
      </c>
      <c r="E18" s="33"/>
      <c r="F18" s="33"/>
      <c r="G18" s="33"/>
      <c r="H18" s="34"/>
      <c r="J18" s="5" t="s">
        <v>73</v>
      </c>
    </row>
    <row r="19" spans="1:10" s="2" customFormat="1" ht="142.5" customHeight="1" x14ac:dyDescent="0.2">
      <c r="A19" s="31" t="s">
        <v>85</v>
      </c>
      <c r="B19" s="32"/>
      <c r="C19" s="4">
        <v>3</v>
      </c>
      <c r="D19" s="16" t="str">
        <f>IF(C19=3,Listas!M14,(IF(C19=0,Listas!M15)))</f>
        <v>Incluye a las mujeres indígenas en las actividades de conservación de la biodiversidad y sus servicios ecosistémicos</v>
      </c>
      <c r="E19" s="33"/>
      <c r="F19" s="33"/>
      <c r="G19" s="33"/>
      <c r="H19" s="34"/>
      <c r="J19" s="5" t="s">
        <v>77</v>
      </c>
    </row>
    <row r="20" spans="1:10" s="2" customFormat="1" ht="142.5" customHeight="1" x14ac:dyDescent="0.2">
      <c r="A20" s="31" t="s">
        <v>78</v>
      </c>
      <c r="B20" s="32"/>
      <c r="C20" s="4">
        <v>2</v>
      </c>
      <c r="D20" s="16" t="str">
        <f>IF(C20=2,Listas!M17,(IF(C20=0,Listas!M18)))</f>
        <v>Incluye población en situación de vulnerabilidad o fragilidad social (víctimas, con discapacidad  y/o rural, entre otros) como participantes del proyecto</v>
      </c>
      <c r="E20" s="33"/>
      <c r="F20" s="33"/>
      <c r="G20" s="33"/>
      <c r="H20" s="34"/>
      <c r="J20" s="5" t="s">
        <v>41</v>
      </c>
    </row>
    <row r="21" spans="1:10" s="2" customFormat="1" ht="135" customHeight="1" x14ac:dyDescent="0.2">
      <c r="A21" s="31" t="s">
        <v>84</v>
      </c>
      <c r="B21" s="32"/>
      <c r="C21" s="4">
        <v>2</v>
      </c>
      <c r="D21" s="16" t="str">
        <f>IF(C21=2,Listas!M20,(IF(C21=0,Listas!M21)))</f>
        <v>Incluye a la comunidad en el proyecto, tanto en la etapa de formulación, como en la de implementación, con actividades de seguimiento y veeduría</v>
      </c>
      <c r="E21" s="33"/>
      <c r="F21" s="33"/>
      <c r="G21" s="33"/>
      <c r="H21" s="34"/>
      <c r="J21" s="5" t="s">
        <v>166</v>
      </c>
    </row>
    <row r="22" spans="1:10" s="2" customFormat="1" ht="135" customHeight="1" x14ac:dyDescent="0.2">
      <c r="A22" s="31" t="s">
        <v>83</v>
      </c>
      <c r="B22" s="32"/>
      <c r="C22" s="4">
        <v>5</v>
      </c>
      <c r="D22" s="16" t="str">
        <f>IF(C22=5,Listas!M23,(IF(C22=0,Listas!M24)))</f>
        <v xml:space="preserve">Integra a los Pueblos y Comunidades Indígenas en riesgo de extinción física y cultural. </v>
      </c>
      <c r="E22" s="33"/>
      <c r="F22" s="33"/>
      <c r="G22" s="33"/>
      <c r="H22" s="34"/>
      <c r="J22" s="5" t="s">
        <v>100</v>
      </c>
    </row>
    <row r="23" spans="1:10" s="2" customFormat="1" ht="165" customHeight="1" x14ac:dyDescent="0.2">
      <c r="A23" s="31" t="s">
        <v>90</v>
      </c>
      <c r="B23" s="32"/>
      <c r="C23" s="4">
        <v>3</v>
      </c>
      <c r="D23" s="16" t="str">
        <f>IF(C23=3,Listas!M26,(IF(C23=0,Listas!M27)))</f>
        <v>Se localiza en territorios de Pueblos y Comunidades Indígenas que abarcan:
 - 2 o más municipios, o
 - 2 o más territorios indígenas.</v>
      </c>
      <c r="E23" s="33"/>
      <c r="F23" s="33"/>
      <c r="G23" s="33"/>
      <c r="H23" s="34"/>
      <c r="J23" s="5" t="s">
        <v>89</v>
      </c>
    </row>
    <row r="24" spans="1:10" s="2" customFormat="1" ht="182.25" customHeight="1" x14ac:dyDescent="0.2">
      <c r="A24" s="31" t="s">
        <v>92</v>
      </c>
      <c r="B24" s="32"/>
      <c r="C24" s="4">
        <v>3</v>
      </c>
      <c r="D24" s="16" t="str">
        <f>IF(C24=3,Listas!M29,(IF(C24=0,Listas!M30)))</f>
        <v>Integra un enfoque de extensionismo orientado a que los niños, niñas, adolescentes y jóvenes de las Comunidades Indígenas identifiquen formas de conocimiento propias para la conservación de la biodiversidad y sus servicios ecosistémicos</v>
      </c>
      <c r="E24" s="33"/>
      <c r="F24" s="33"/>
      <c r="G24" s="33"/>
      <c r="H24" s="34"/>
      <c r="J24" s="5" t="s">
        <v>101</v>
      </c>
    </row>
    <row r="25" spans="1:10" s="2" customFormat="1" ht="34.5" customHeight="1" x14ac:dyDescent="0.2">
      <c r="A25" s="82" t="s">
        <v>33</v>
      </c>
      <c r="B25" s="83"/>
      <c r="C25" s="17">
        <f>SUM(C17:C24)</f>
        <v>40</v>
      </c>
      <c r="D25" s="18"/>
      <c r="E25" s="46"/>
      <c r="F25" s="46"/>
      <c r="G25" s="46"/>
      <c r="H25" s="47"/>
      <c r="J25" s="6"/>
    </row>
    <row r="26" spans="1:10" s="2" customFormat="1" ht="46.5" customHeight="1" x14ac:dyDescent="0.2">
      <c r="A26" s="19"/>
      <c r="D26" s="3"/>
      <c r="H26" s="20"/>
      <c r="J26" s="6"/>
    </row>
    <row r="27" spans="1:10" s="2" customFormat="1" ht="16.5" x14ac:dyDescent="0.3">
      <c r="A27" s="76" t="s">
        <v>102</v>
      </c>
      <c r="B27" s="77"/>
      <c r="C27" s="77"/>
      <c r="D27" s="77"/>
      <c r="E27" s="77"/>
      <c r="F27" s="77"/>
      <c r="G27" s="77"/>
      <c r="H27" s="78"/>
      <c r="J27" s="6"/>
    </row>
    <row r="28" spans="1:10" s="2" customFormat="1" ht="3.75" customHeight="1" x14ac:dyDescent="0.2">
      <c r="A28" s="19"/>
      <c r="D28" s="3"/>
      <c r="H28" s="20"/>
      <c r="J28" s="6"/>
    </row>
    <row r="29" spans="1:10" s="2" customFormat="1" ht="16.5" x14ac:dyDescent="0.3">
      <c r="A29" s="60" t="s">
        <v>8</v>
      </c>
      <c r="B29" s="48"/>
      <c r="C29" s="14" t="s">
        <v>6</v>
      </c>
      <c r="D29" s="21" t="s">
        <v>9</v>
      </c>
      <c r="E29" s="48" t="s">
        <v>7</v>
      </c>
      <c r="F29" s="48"/>
      <c r="G29" s="48"/>
      <c r="H29" s="49"/>
      <c r="J29" s="6"/>
    </row>
    <row r="30" spans="1:10" s="2" customFormat="1" ht="243.75" customHeight="1" x14ac:dyDescent="0.2">
      <c r="A30" s="31" t="s">
        <v>103</v>
      </c>
      <c r="B30" s="32"/>
      <c r="C30" s="4">
        <v>2</v>
      </c>
      <c r="D30" s="16" t="str">
        <f>IF(C30=2,Listas!M34,(IF(C30=1,Listas!M35,(IF(C30=0,Listas!M36)))))</f>
        <v>Cumple con los 2 aspectos requeridos: 
 - Describe la articulación del proyecto con la política pública ambiental; y
 - Describe la alineación con los instrumentos de planificación territorial y sus equivalentes para Pueblos y Comunidades indígenas (Planes de Vida y salvaguardia).</v>
      </c>
      <c r="E30" s="33"/>
      <c r="F30" s="33"/>
      <c r="G30" s="33"/>
      <c r="H30" s="34"/>
      <c r="J30" s="5" t="s">
        <v>108</v>
      </c>
    </row>
    <row r="31" spans="1:10" s="2" customFormat="1" ht="247.5" customHeight="1" x14ac:dyDescent="0.2">
      <c r="A31" s="31" t="s">
        <v>109</v>
      </c>
      <c r="B31" s="32"/>
      <c r="C31" s="4">
        <v>1</v>
      </c>
      <c r="D31" s="16" t="str">
        <f>IF(C31=1,Listas!M39,(IF(C31=0,Listas!M40)))</f>
        <v>Presenta la capacidad del postulante para el manejo de los recursos tales como: existencia jurídica de la organización y capacidad para suscribir un acuerdo legal.</v>
      </c>
      <c r="E31" s="33"/>
      <c r="F31" s="33"/>
      <c r="G31" s="33"/>
      <c r="H31" s="34"/>
      <c r="J31" s="5" t="s">
        <v>167</v>
      </c>
    </row>
    <row r="32" spans="1:10" s="2" customFormat="1" ht="247.5" customHeight="1" x14ac:dyDescent="0.2">
      <c r="A32" s="31" t="s">
        <v>110</v>
      </c>
      <c r="B32" s="32"/>
      <c r="C32" s="4">
        <v>2</v>
      </c>
      <c r="D32" s="16" t="str">
        <f>IF(C32=2,Listas!M43,(IF(C32=0,Listas!M44)))</f>
        <v>Presenta el(los) instrumento(s) de manejo ambiental del área ambiental o equivalente(s) de pueblos étnicos (Plan de vida u otros)</v>
      </c>
      <c r="E32" s="33"/>
      <c r="F32" s="33"/>
      <c r="G32" s="33"/>
      <c r="H32" s="34"/>
      <c r="J32" s="5" t="s">
        <v>115</v>
      </c>
    </row>
    <row r="33" spans="1:10" s="2" customFormat="1" ht="367.5" customHeight="1" x14ac:dyDescent="0.2">
      <c r="A33" s="31" t="s">
        <v>116</v>
      </c>
      <c r="B33" s="32"/>
      <c r="C33" s="4">
        <v>10</v>
      </c>
      <c r="D33" s="22" t="str">
        <f>IF(C33=10,Listas!M47,(IF(C33=7,Listas!M48,(IF(C33=5,Listas!M49,(IF(C33=2,Listas!M50,(IF(C33=0,Listas!M51,0)))))))))</f>
        <v>Cuenta con total congruencia técnica entre el abordaje de los alcances temáticos que componen las líneas, sublíneas y acciones estratégicas, con todos los elementos de estructuración del proyecto: i. problema, ii. cadena de valor (Objetivos – Productos – Actividades), iii. justificación, iv. alternativa seleccionada, v. metodología, vi. presupuesto, vii. cronograma, viii. resultados y productos del sector de ambiente y desarrollo sostenible y en alguna de sus líneas programáticas de inversión pública.</v>
      </c>
      <c r="E33" s="33"/>
      <c r="F33" s="33"/>
      <c r="G33" s="33"/>
      <c r="H33" s="34"/>
      <c r="J33" s="5" t="s">
        <v>42</v>
      </c>
    </row>
    <row r="34" spans="1:10" s="2" customFormat="1" ht="300" customHeight="1" x14ac:dyDescent="0.2">
      <c r="A34" s="31" t="s">
        <v>117</v>
      </c>
      <c r="B34" s="32"/>
      <c r="C34" s="4">
        <v>10</v>
      </c>
      <c r="D34" s="16" t="str">
        <f>IF(C34=10,Listas!M54,(IF(C34=5,Listas!M55,(IF(C34=0,Listas!M56)))))</f>
        <v>Cumple con los 2 aspectos requeridos:
 - El presupuesto propuesto del proyecto se encuentra en un rango razonable de mercado para la región y sus líneas temáticas, guardando coherencia con los productos a obtener y con las actividades a desarrollar; y
 - Las actividades se encuentran soportadas en análisis de cantidades y análisis de precios unitarios (APU), para el cumplimiento de las metas y objetivos del proyecto.</v>
      </c>
      <c r="E34" s="33"/>
      <c r="F34" s="33"/>
      <c r="G34" s="33"/>
      <c r="H34" s="34"/>
      <c r="J34" s="5" t="s">
        <v>121</v>
      </c>
    </row>
    <row r="35" spans="1:10" s="2" customFormat="1" ht="277.5" customHeight="1" x14ac:dyDescent="0.2">
      <c r="A35" s="31" t="s">
        <v>122</v>
      </c>
      <c r="B35" s="32"/>
      <c r="C35" s="4">
        <v>5</v>
      </c>
      <c r="D35" s="22" t="str">
        <f>IF(C35=5,Listas!M59,(IF(C35=3,Listas!M60,(IF(C35=0,Listas!M61)))))</f>
        <v>Cumple con los 2 aspectos requeridos:
 - Presenta un análisis de la problemática y vulnerabilidad desde los saberes y prácticas propias de los Pueblos y Comunidades Indígenas; y
 - Propone alternativas para la restauración y conservación específica del área ambiental estratégica.</v>
      </c>
      <c r="E35" s="44"/>
      <c r="F35" s="44"/>
      <c r="G35" s="44"/>
      <c r="H35" s="45"/>
      <c r="J35" s="5" t="s">
        <v>125</v>
      </c>
    </row>
    <row r="36" spans="1:10" s="2" customFormat="1" ht="268.5" customHeight="1" x14ac:dyDescent="0.2">
      <c r="A36" s="31" t="s">
        <v>126</v>
      </c>
      <c r="B36" s="32"/>
      <c r="C36" s="4">
        <v>3</v>
      </c>
      <c r="D36" s="16" t="str">
        <f>IF(C36=3,Listas!M63,(IF(C36=2,Listas!M64,(IF(C36=1,Listas!M65,(IF(C36=0,Listas!M66)))))))</f>
        <v>Cumple con los 3 aspectos requeridos:
 - Realiza el análisis de los factores limitantes, potenciadores, tensionantes y disturbios; y
 - Están soportados a través de una caracterización socioambiental del área de estudio; y
 - Es congruente con la problemática y vulnerabilidad identificadas.</v>
      </c>
      <c r="E36" s="33"/>
      <c r="F36" s="33"/>
      <c r="G36" s="33"/>
      <c r="H36" s="34"/>
      <c r="J36" s="5" t="s">
        <v>128</v>
      </c>
    </row>
    <row r="37" spans="1:10" s="2" customFormat="1" ht="236.25" customHeight="1" x14ac:dyDescent="0.2">
      <c r="A37" s="31" t="s">
        <v>162</v>
      </c>
      <c r="B37" s="32"/>
      <c r="C37" s="4">
        <v>2</v>
      </c>
      <c r="D37" s="16" t="str">
        <f>(IF(C37=2,Listas!M68,(IF(C37=0,Listas!M69))))</f>
        <v>El proyecto propone o fortalece el monitoreo comunitario de los procesos de conservación y lucha contra la deforestación en los Pueblos y Comunidades Indígenas</v>
      </c>
      <c r="E37" s="33"/>
      <c r="F37" s="33"/>
      <c r="G37" s="33"/>
      <c r="H37" s="34"/>
      <c r="J37" s="5" t="s">
        <v>131</v>
      </c>
    </row>
    <row r="38" spans="1:10" s="2" customFormat="1" ht="236.25" customHeight="1" x14ac:dyDescent="0.2">
      <c r="A38" s="31" t="s">
        <v>132</v>
      </c>
      <c r="B38" s="32"/>
      <c r="C38" s="4">
        <v>2</v>
      </c>
      <c r="D38" s="16" t="str">
        <f>IF(C38=10,Listas!M71,(IF(C38=8,Listas!M72,(IF(C38=4,Listas!M73,(IF(C38=2,Listas!M74,(IF(C38=0,Listas!M75,0)))))))))</f>
        <v>Aborda acciones estratégicas entorno al componente de "Economías de la naturaleza" en 1 de las 4 líneas temáticas: i) Medios de vida, ii) Cadena de valor forestal y de la biodiversidad, iii) Bioeconomía y iv) PSA.</v>
      </c>
      <c r="E38" s="33"/>
      <c r="F38" s="33"/>
      <c r="G38" s="33"/>
      <c r="H38" s="34"/>
      <c r="J38" s="5" t="s">
        <v>168</v>
      </c>
    </row>
    <row r="39" spans="1:10" s="2" customFormat="1" ht="234.75" customHeight="1" x14ac:dyDescent="0.2">
      <c r="A39" s="31" t="s">
        <v>138</v>
      </c>
      <c r="B39" s="32"/>
      <c r="C39" s="4">
        <v>5</v>
      </c>
      <c r="D39" s="16" t="str">
        <f>IF(C39=5,Listas!M78,(IF(C39=3,Listas!M79,(IF(C39=0,Listas!M80)))))</f>
        <v>Cumple con los 2 aspectos requeridos: 
 - Incluye una estrategia de sostenibilidad técnica, social, ambiental, cultural y financiera; y
 - Describe las actividades transversales para una intervención integral en los territorios (educación ambiental, monitoreo comunitario y sostenibilidad financiera).</v>
      </c>
      <c r="E39" s="33"/>
      <c r="F39" s="33"/>
      <c r="G39" s="33"/>
      <c r="H39" s="34"/>
      <c r="J39" s="5" t="s">
        <v>169</v>
      </c>
    </row>
    <row r="40" spans="1:10" s="2" customFormat="1" ht="236.25" customHeight="1" x14ac:dyDescent="0.2">
      <c r="A40" s="31" t="s">
        <v>142</v>
      </c>
      <c r="B40" s="32"/>
      <c r="C40" s="4">
        <v>5</v>
      </c>
      <c r="D40" s="16" t="str">
        <f>IF(C40=5,Listas!M83,(IF(C40=0,Listas!M84)))</f>
        <v>Contempla la conservación de la biodiversidad y protección de sitios sagrados o sitios de interés espiritual para los Pueblos y Comunidades Indígenas.</v>
      </c>
      <c r="E40" s="33"/>
      <c r="F40" s="33"/>
      <c r="G40" s="33"/>
      <c r="H40" s="34"/>
      <c r="J40" s="5" t="s">
        <v>147</v>
      </c>
    </row>
    <row r="41" spans="1:10" s="2" customFormat="1" ht="236.25" customHeight="1" x14ac:dyDescent="0.2">
      <c r="A41" s="31" t="s">
        <v>143</v>
      </c>
      <c r="B41" s="32"/>
      <c r="C41" s="4">
        <v>5</v>
      </c>
      <c r="D41" s="16" t="str">
        <f>IF(C41=5,Listas!M87,(IF(C41=0,Listas!M88)))</f>
        <v>Incluye dentro de sus componentes de "Espacios de generación de conocimiento propio" lo relacionado con la conservación y lucha contra la deforestación.</v>
      </c>
      <c r="E41" s="33"/>
      <c r="F41" s="33"/>
      <c r="G41" s="33"/>
      <c r="H41" s="34"/>
      <c r="J41" s="5" t="s">
        <v>151</v>
      </c>
    </row>
    <row r="42" spans="1:10" s="2" customFormat="1" ht="33.75" customHeight="1" thickBot="1" x14ac:dyDescent="0.25">
      <c r="A42" s="64" t="s">
        <v>31</v>
      </c>
      <c r="B42" s="65"/>
      <c r="C42" s="23">
        <f>SUM(C30:C41)</f>
        <v>52</v>
      </c>
      <c r="D42" s="24"/>
      <c r="E42" s="38"/>
      <c r="F42" s="38"/>
      <c r="G42" s="38"/>
      <c r="H42" s="39"/>
      <c r="J42" s="6"/>
    </row>
    <row r="43" spans="1:10" s="2" customFormat="1" ht="10.5" customHeight="1" x14ac:dyDescent="0.2">
      <c r="A43" s="19"/>
      <c r="D43" s="3"/>
      <c r="H43" s="20"/>
      <c r="J43" s="6"/>
    </row>
    <row r="44" spans="1:10" s="2" customFormat="1" ht="32.25" customHeight="1" thickBot="1" x14ac:dyDescent="0.25">
      <c r="A44" s="19"/>
      <c r="D44" s="3"/>
      <c r="H44" s="20"/>
      <c r="J44" s="6"/>
    </row>
    <row r="45" spans="1:10" s="2" customFormat="1" ht="38.25" customHeight="1" x14ac:dyDescent="0.2">
      <c r="A45" s="42" t="s">
        <v>153</v>
      </c>
      <c r="B45" s="43"/>
      <c r="C45" s="43"/>
      <c r="D45" s="43"/>
      <c r="E45" s="40">
        <f>+C25+C42</f>
        <v>92</v>
      </c>
      <c r="F45" s="40"/>
      <c r="G45" s="40"/>
      <c r="H45" s="41"/>
      <c r="J45" s="6"/>
    </row>
    <row r="46" spans="1:10" s="2" customFormat="1" ht="38.25" customHeight="1" thickBot="1" x14ac:dyDescent="0.25">
      <c r="A46" s="66" t="s">
        <v>18</v>
      </c>
      <c r="B46" s="67"/>
      <c r="C46" s="67"/>
      <c r="D46" s="67"/>
      <c r="E46" s="35" t="str">
        <f>+IF(E45&gt;69,Listas!M93,Listas!M94)</f>
        <v>Puntaje ≥ 70: En lista de elegibles</v>
      </c>
      <c r="F46" s="35"/>
      <c r="G46" s="35"/>
      <c r="H46" s="36"/>
      <c r="J46" s="6"/>
    </row>
    <row r="47" spans="1:10" s="2" customFormat="1" ht="7.5" customHeight="1" thickBot="1" x14ac:dyDescent="0.25">
      <c r="A47" s="25"/>
      <c r="B47" s="26"/>
      <c r="C47" s="26"/>
      <c r="D47" s="26"/>
      <c r="E47" s="27"/>
      <c r="F47" s="27"/>
      <c r="G47" s="27"/>
      <c r="H47" s="28"/>
      <c r="J47" s="6"/>
    </row>
    <row r="48" spans="1:10" s="2" customFormat="1" ht="171.75" customHeight="1" thickBot="1" x14ac:dyDescent="0.25">
      <c r="A48" s="61" t="s">
        <v>152</v>
      </c>
      <c r="B48" s="62"/>
      <c r="C48" s="62"/>
      <c r="D48" s="62"/>
      <c r="E48" s="62"/>
      <c r="F48" s="62"/>
      <c r="G48" s="62"/>
      <c r="H48" s="63"/>
      <c r="J48" s="6"/>
    </row>
    <row r="49" spans="1:10" s="2" customFormat="1" ht="7.5" customHeight="1" x14ac:dyDescent="0.2">
      <c r="A49" s="19"/>
      <c r="D49" s="3"/>
      <c r="H49" s="20"/>
      <c r="J49" s="6"/>
    </row>
    <row r="50" spans="1:10" s="2" customFormat="1" ht="7.5" customHeight="1" thickBot="1" x14ac:dyDescent="0.25">
      <c r="A50" s="19"/>
      <c r="D50" s="3"/>
      <c r="H50" s="20"/>
      <c r="J50" s="6"/>
    </row>
    <row r="51" spans="1:10" s="2" customFormat="1" ht="16.5" x14ac:dyDescent="0.3">
      <c r="A51" s="54" t="s">
        <v>15</v>
      </c>
      <c r="B51" s="55"/>
      <c r="C51" s="55"/>
      <c r="D51" s="55"/>
      <c r="E51" s="56" t="s">
        <v>13</v>
      </c>
      <c r="F51" s="56"/>
      <c r="G51" s="56"/>
      <c r="H51" s="57"/>
      <c r="J51" s="6"/>
    </row>
    <row r="52" spans="1:10" s="2" customFormat="1" ht="17.25" thickBot="1" x14ac:dyDescent="0.35">
      <c r="A52" s="58" t="s">
        <v>14</v>
      </c>
      <c r="B52" s="59"/>
      <c r="C52" s="59"/>
      <c r="D52" s="59"/>
      <c r="E52" s="52" t="s">
        <v>164</v>
      </c>
      <c r="F52" s="52"/>
      <c r="G52" s="52"/>
      <c r="H52" s="53"/>
      <c r="J52" s="6"/>
    </row>
    <row r="53" spans="1:10" s="2" customFormat="1" ht="12.75" x14ac:dyDescent="0.2">
      <c r="D53" s="3"/>
      <c r="J53" s="6"/>
    </row>
    <row r="54" spans="1:10" s="2" customFormat="1" ht="12.75" x14ac:dyDescent="0.2">
      <c r="D54" s="3"/>
      <c r="J54" s="6"/>
    </row>
    <row r="55" spans="1:10" s="2" customFormat="1" ht="12.75" x14ac:dyDescent="0.2">
      <c r="D55" s="3"/>
      <c r="J55" s="6"/>
    </row>
    <row r="56" spans="1:10" s="2" customFormat="1" ht="12.75" x14ac:dyDescent="0.2">
      <c r="D56" s="3"/>
      <c r="J56" s="6"/>
    </row>
    <row r="57" spans="1:10" s="2" customFormat="1" ht="12.75" x14ac:dyDescent="0.2">
      <c r="D57" s="3"/>
      <c r="J57" s="6"/>
    </row>
    <row r="58" spans="1:10" s="2" customFormat="1" ht="12.75" x14ac:dyDescent="0.2">
      <c r="D58" s="3"/>
      <c r="J58" s="6"/>
    </row>
    <row r="59" spans="1:10" s="2" customFormat="1" ht="12.75" x14ac:dyDescent="0.2">
      <c r="D59" s="3"/>
      <c r="J59" s="6"/>
    </row>
    <row r="60" spans="1:10" s="2" customFormat="1" ht="12.75" x14ac:dyDescent="0.2">
      <c r="D60" s="3"/>
      <c r="J60" s="6"/>
    </row>
    <row r="61" spans="1:10" s="2" customFormat="1" ht="12.75" x14ac:dyDescent="0.2">
      <c r="D61" s="3"/>
      <c r="J61" s="6"/>
    </row>
    <row r="62" spans="1:10" s="2" customFormat="1" ht="12.75" x14ac:dyDescent="0.2">
      <c r="D62" s="3"/>
      <c r="J62" s="6"/>
    </row>
    <row r="63" spans="1:10" s="2" customFormat="1" ht="12.75" x14ac:dyDescent="0.2">
      <c r="D63" s="3"/>
      <c r="J63" s="6"/>
    </row>
    <row r="64" spans="1:10" s="2" customFormat="1" ht="12.75" x14ac:dyDescent="0.2">
      <c r="D64" s="3"/>
      <c r="J64" s="6"/>
    </row>
    <row r="65" spans="4:10" s="2" customFormat="1" ht="12.75" x14ac:dyDescent="0.2">
      <c r="D65" s="3"/>
      <c r="J65" s="6"/>
    </row>
    <row r="66" spans="4:10" s="2" customFormat="1" ht="12.75" x14ac:dyDescent="0.2">
      <c r="D66" s="3"/>
      <c r="J66" s="6"/>
    </row>
    <row r="67" spans="4:10" s="2" customFormat="1" ht="12.75" x14ac:dyDescent="0.2">
      <c r="D67" s="3"/>
      <c r="J67" s="6"/>
    </row>
    <row r="68" spans="4:10" s="2" customFormat="1" ht="12.75" x14ac:dyDescent="0.2">
      <c r="D68" s="3"/>
      <c r="J68" s="6"/>
    </row>
    <row r="69" spans="4:10" s="2" customFormat="1" ht="12.75" x14ac:dyDescent="0.2">
      <c r="D69" s="3"/>
      <c r="J69" s="6"/>
    </row>
    <row r="70" spans="4:10" s="2" customFormat="1" ht="12.75" x14ac:dyDescent="0.2">
      <c r="D70" s="3"/>
      <c r="J70" s="6"/>
    </row>
    <row r="71" spans="4:10" s="2" customFormat="1" ht="12.75" x14ac:dyDescent="0.2">
      <c r="D71" s="3"/>
      <c r="J71" s="6"/>
    </row>
    <row r="72" spans="4:10" s="2" customFormat="1" ht="12.75" x14ac:dyDescent="0.2">
      <c r="D72" s="3"/>
      <c r="J72" s="6"/>
    </row>
    <row r="73" spans="4:10" s="2" customFormat="1" ht="12.75" x14ac:dyDescent="0.2">
      <c r="D73" s="3"/>
      <c r="J73" s="6"/>
    </row>
    <row r="74" spans="4:10" s="2" customFormat="1" ht="12.75" x14ac:dyDescent="0.2">
      <c r="D74" s="3"/>
      <c r="J74" s="6"/>
    </row>
    <row r="75" spans="4:10" s="2" customFormat="1" ht="12.75" x14ac:dyDescent="0.2">
      <c r="D75" s="3"/>
      <c r="J75" s="6"/>
    </row>
    <row r="76" spans="4:10" s="2" customFormat="1" ht="12.75" x14ac:dyDescent="0.2">
      <c r="D76" s="3"/>
      <c r="J76" s="6"/>
    </row>
    <row r="77" spans="4:10" s="2" customFormat="1" ht="12.75" x14ac:dyDescent="0.2">
      <c r="D77" s="3"/>
      <c r="J77" s="6"/>
    </row>
    <row r="78" spans="4:10" s="2" customFormat="1" ht="12.75" x14ac:dyDescent="0.2">
      <c r="D78" s="3"/>
      <c r="J78" s="6"/>
    </row>
    <row r="79" spans="4:10" s="2" customFormat="1" ht="12.75" x14ac:dyDescent="0.2">
      <c r="D79" s="3"/>
      <c r="J79" s="6"/>
    </row>
    <row r="80" spans="4:10" s="2" customFormat="1" ht="12.75" x14ac:dyDescent="0.2">
      <c r="D80" s="3"/>
      <c r="J80" s="6"/>
    </row>
    <row r="81" spans="4:10" s="2" customFormat="1" ht="12.75" x14ac:dyDescent="0.2">
      <c r="D81" s="3"/>
      <c r="J81" s="6"/>
    </row>
    <row r="82" spans="4:10" s="2" customFormat="1" ht="12.75" x14ac:dyDescent="0.2">
      <c r="D82" s="3"/>
      <c r="J82" s="6"/>
    </row>
    <row r="83" spans="4:10" s="2" customFormat="1" ht="12.75" x14ac:dyDescent="0.2">
      <c r="D83" s="3"/>
      <c r="J83" s="6"/>
    </row>
    <row r="84" spans="4:10" s="2" customFormat="1" ht="12.75" x14ac:dyDescent="0.2">
      <c r="D84" s="3"/>
      <c r="J84" s="6"/>
    </row>
    <row r="85" spans="4:10" s="2" customFormat="1" ht="12.75" x14ac:dyDescent="0.2">
      <c r="D85" s="3"/>
      <c r="J85" s="6"/>
    </row>
    <row r="86" spans="4:10" s="2" customFormat="1" ht="12.75" x14ac:dyDescent="0.2">
      <c r="D86" s="3"/>
      <c r="J86" s="6"/>
    </row>
    <row r="87" spans="4:10" s="2" customFormat="1" ht="12.75" x14ac:dyDescent="0.2">
      <c r="D87" s="3"/>
      <c r="J87" s="6"/>
    </row>
    <row r="88" spans="4:10" s="2" customFormat="1" ht="12.75" x14ac:dyDescent="0.2">
      <c r="D88" s="3"/>
      <c r="J88" s="6"/>
    </row>
    <row r="89" spans="4:10" s="2" customFormat="1" ht="12.75" x14ac:dyDescent="0.2">
      <c r="D89" s="3"/>
      <c r="J89" s="6"/>
    </row>
    <row r="90" spans="4:10" s="2" customFormat="1" ht="12.75" x14ac:dyDescent="0.2">
      <c r="D90" s="3"/>
      <c r="J90" s="6"/>
    </row>
    <row r="91" spans="4:10" s="2" customFormat="1" ht="12.75" x14ac:dyDescent="0.2">
      <c r="D91" s="3"/>
      <c r="J91" s="6"/>
    </row>
    <row r="92" spans="4:10" s="2" customFormat="1" ht="12.75" x14ac:dyDescent="0.2">
      <c r="D92" s="3"/>
      <c r="J92" s="6"/>
    </row>
    <row r="93" spans="4:10" s="2" customFormat="1" ht="12.75" x14ac:dyDescent="0.2">
      <c r="D93" s="3"/>
      <c r="J93" s="6"/>
    </row>
    <row r="94" spans="4:10" s="2" customFormat="1" ht="12.75" x14ac:dyDescent="0.2">
      <c r="D94" s="3"/>
      <c r="J94" s="6"/>
    </row>
    <row r="95" spans="4:10" s="2" customFormat="1" ht="12.75" x14ac:dyDescent="0.2">
      <c r="D95" s="3"/>
      <c r="J95" s="6"/>
    </row>
    <row r="96" spans="4:10" s="2" customFormat="1" ht="12.75" x14ac:dyDescent="0.2">
      <c r="D96" s="3"/>
      <c r="J96" s="6"/>
    </row>
    <row r="97" spans="4:10" s="2" customFormat="1" ht="12.75" x14ac:dyDescent="0.2">
      <c r="D97" s="3"/>
      <c r="J97" s="6"/>
    </row>
    <row r="98" spans="4:10" s="2" customFormat="1" ht="12.75" x14ac:dyDescent="0.2">
      <c r="D98" s="3"/>
      <c r="J98" s="6"/>
    </row>
    <row r="99" spans="4:10" s="2" customFormat="1" ht="12.75" x14ac:dyDescent="0.2">
      <c r="D99" s="3"/>
      <c r="J99" s="6"/>
    </row>
    <row r="100" spans="4:10" s="2" customFormat="1" ht="12.75" x14ac:dyDescent="0.2">
      <c r="D100" s="3"/>
      <c r="J100" s="6"/>
    </row>
    <row r="101" spans="4:10" s="2" customFormat="1" ht="12.75" x14ac:dyDescent="0.2">
      <c r="D101" s="3"/>
      <c r="J101" s="6"/>
    </row>
    <row r="102" spans="4:10" s="2" customFormat="1" ht="12.75" x14ac:dyDescent="0.2">
      <c r="D102" s="3"/>
      <c r="J102" s="6"/>
    </row>
    <row r="103" spans="4:10" s="2" customFormat="1" ht="12.75" x14ac:dyDescent="0.2">
      <c r="D103" s="3"/>
      <c r="J103" s="6"/>
    </row>
    <row r="104" spans="4:10" s="2" customFormat="1" ht="12.75" x14ac:dyDescent="0.2">
      <c r="D104" s="3"/>
      <c r="J104" s="6"/>
    </row>
    <row r="105" spans="4:10" s="2" customFormat="1" ht="12.75" x14ac:dyDescent="0.2">
      <c r="D105" s="3"/>
      <c r="J105" s="6"/>
    </row>
    <row r="106" spans="4:10" s="2" customFormat="1" ht="12.75" x14ac:dyDescent="0.2">
      <c r="D106" s="3"/>
      <c r="J106" s="6"/>
    </row>
    <row r="107" spans="4:10" s="2" customFormat="1" ht="12.75" x14ac:dyDescent="0.2">
      <c r="D107" s="3"/>
      <c r="J107" s="6"/>
    </row>
    <row r="108" spans="4:10" s="2" customFormat="1" ht="12.75" x14ac:dyDescent="0.2">
      <c r="D108" s="3"/>
      <c r="J108" s="6"/>
    </row>
    <row r="109" spans="4:10" s="2" customFormat="1" ht="12.75" x14ac:dyDescent="0.2">
      <c r="D109" s="3"/>
      <c r="J109" s="6"/>
    </row>
    <row r="110" spans="4:10" s="2" customFormat="1" ht="12.75" x14ac:dyDescent="0.2">
      <c r="D110" s="3"/>
      <c r="J110" s="6"/>
    </row>
    <row r="111" spans="4:10" s="2" customFormat="1" ht="12.75" x14ac:dyDescent="0.2">
      <c r="D111" s="3"/>
      <c r="J111" s="6"/>
    </row>
    <row r="112" spans="4:10" s="2" customFormat="1" ht="12.75" x14ac:dyDescent="0.2">
      <c r="D112" s="3"/>
      <c r="J112" s="6"/>
    </row>
    <row r="113" spans="4:10" s="2" customFormat="1" ht="12.75" x14ac:dyDescent="0.2">
      <c r="D113" s="3"/>
      <c r="J113" s="6"/>
    </row>
    <row r="114" spans="4:10" s="2" customFormat="1" ht="12.75" x14ac:dyDescent="0.2">
      <c r="D114" s="3"/>
      <c r="J114" s="6"/>
    </row>
    <row r="115" spans="4:10" s="2" customFormat="1" ht="12.75" x14ac:dyDescent="0.2">
      <c r="D115" s="3"/>
      <c r="J115" s="6"/>
    </row>
    <row r="116" spans="4:10" s="2" customFormat="1" ht="12.75" x14ac:dyDescent="0.2">
      <c r="D116" s="3"/>
      <c r="J116" s="6"/>
    </row>
    <row r="117" spans="4:10" s="2" customFormat="1" ht="12.75" x14ac:dyDescent="0.2">
      <c r="D117" s="3"/>
      <c r="J117" s="6"/>
    </row>
    <row r="118" spans="4:10" s="2" customFormat="1" ht="12.75" x14ac:dyDescent="0.2">
      <c r="D118" s="3"/>
      <c r="J118" s="6"/>
    </row>
    <row r="119" spans="4:10" s="2" customFormat="1" ht="12.75" x14ac:dyDescent="0.2">
      <c r="D119" s="3"/>
      <c r="J119" s="6"/>
    </row>
    <row r="120" spans="4:10" s="2" customFormat="1" ht="12.75" x14ac:dyDescent="0.2">
      <c r="D120" s="3"/>
      <c r="J120" s="6"/>
    </row>
    <row r="121" spans="4:10" s="2" customFormat="1" ht="12.75" x14ac:dyDescent="0.2">
      <c r="D121" s="3"/>
      <c r="J121" s="6"/>
    </row>
    <row r="122" spans="4:10" s="2" customFormat="1" ht="12.75" x14ac:dyDescent="0.2">
      <c r="D122" s="3"/>
      <c r="J122" s="6"/>
    </row>
    <row r="123" spans="4:10" s="2" customFormat="1" ht="12.75" x14ac:dyDescent="0.2">
      <c r="D123" s="3"/>
      <c r="J123" s="6"/>
    </row>
    <row r="124" spans="4:10" s="2" customFormat="1" ht="12.75" x14ac:dyDescent="0.2">
      <c r="D124" s="3"/>
      <c r="J124" s="6"/>
    </row>
    <row r="125" spans="4:10" s="2" customFormat="1" ht="12.75" x14ac:dyDescent="0.2">
      <c r="D125" s="3"/>
      <c r="J125" s="6"/>
    </row>
    <row r="126" spans="4:10" s="2" customFormat="1" ht="12.75" x14ac:dyDescent="0.2">
      <c r="D126" s="3"/>
      <c r="J126" s="6"/>
    </row>
    <row r="127" spans="4:10" s="2" customFormat="1" ht="12.75" x14ac:dyDescent="0.2">
      <c r="D127" s="3"/>
      <c r="J127" s="6"/>
    </row>
    <row r="128" spans="4:10" s="2" customFormat="1" ht="12.75" x14ac:dyDescent="0.2">
      <c r="D128" s="3"/>
      <c r="J128" s="6"/>
    </row>
    <row r="129" spans="4:10" s="2" customFormat="1" ht="12.75" x14ac:dyDescent="0.2">
      <c r="D129" s="3"/>
      <c r="J129" s="6"/>
    </row>
    <row r="130" spans="4:10" s="2" customFormat="1" ht="12.75" x14ac:dyDescent="0.2">
      <c r="D130" s="3"/>
      <c r="J130" s="6"/>
    </row>
    <row r="131" spans="4:10" s="2" customFormat="1" ht="12.75" x14ac:dyDescent="0.2">
      <c r="D131" s="3"/>
      <c r="J131" s="6"/>
    </row>
    <row r="132" spans="4:10" s="2" customFormat="1" ht="12.75" x14ac:dyDescent="0.2">
      <c r="D132" s="3"/>
      <c r="J132" s="6"/>
    </row>
    <row r="133" spans="4:10" s="2" customFormat="1" ht="12.75" x14ac:dyDescent="0.2">
      <c r="D133" s="3"/>
      <c r="J133" s="6"/>
    </row>
    <row r="134" spans="4:10" s="2" customFormat="1" ht="12.75" x14ac:dyDescent="0.2">
      <c r="D134" s="3"/>
      <c r="J134" s="6"/>
    </row>
    <row r="135" spans="4:10" s="2" customFormat="1" ht="12.75" x14ac:dyDescent="0.2">
      <c r="D135" s="3"/>
      <c r="J135" s="6"/>
    </row>
    <row r="136" spans="4:10" s="2" customFormat="1" ht="12.75" x14ac:dyDescent="0.2">
      <c r="D136" s="3"/>
      <c r="J136" s="6"/>
    </row>
    <row r="137" spans="4:10" s="2" customFormat="1" ht="12.75" x14ac:dyDescent="0.2">
      <c r="D137" s="3"/>
      <c r="J137" s="6"/>
    </row>
    <row r="138" spans="4:10" s="2" customFormat="1" ht="12.75" x14ac:dyDescent="0.2">
      <c r="D138" s="3"/>
      <c r="J138" s="6"/>
    </row>
    <row r="139" spans="4:10" s="2" customFormat="1" ht="12.75" x14ac:dyDescent="0.2">
      <c r="D139" s="3"/>
      <c r="J139" s="6"/>
    </row>
    <row r="140" spans="4:10" s="2" customFormat="1" ht="12.75" x14ac:dyDescent="0.2">
      <c r="D140" s="3"/>
      <c r="J140" s="6"/>
    </row>
    <row r="141" spans="4:10" s="2" customFormat="1" ht="12.75" x14ac:dyDescent="0.2">
      <c r="D141" s="3"/>
      <c r="J141" s="6"/>
    </row>
    <row r="142" spans="4:10" s="2" customFormat="1" ht="12.75" x14ac:dyDescent="0.2">
      <c r="D142" s="3"/>
      <c r="J142" s="6"/>
    </row>
    <row r="143" spans="4:10" s="2" customFormat="1" ht="12.75" x14ac:dyDescent="0.2">
      <c r="D143" s="3"/>
      <c r="J143" s="6"/>
    </row>
    <row r="144" spans="4:10" s="2" customFormat="1" ht="12.75" x14ac:dyDescent="0.2">
      <c r="D144" s="3"/>
      <c r="J144" s="6"/>
    </row>
    <row r="145" spans="4:10" s="2" customFormat="1" ht="12.75" x14ac:dyDescent="0.2">
      <c r="D145" s="3"/>
      <c r="J145" s="6"/>
    </row>
    <row r="146" spans="4:10" s="2" customFormat="1" ht="12.75" x14ac:dyDescent="0.2">
      <c r="D146" s="3"/>
      <c r="J146" s="6"/>
    </row>
    <row r="147" spans="4:10" s="2" customFormat="1" ht="12.75" x14ac:dyDescent="0.2">
      <c r="D147" s="3"/>
      <c r="J147" s="6"/>
    </row>
    <row r="148" spans="4:10" s="2" customFormat="1" ht="12.75" x14ac:dyDescent="0.2">
      <c r="D148" s="3"/>
      <c r="J148" s="6"/>
    </row>
    <row r="149" spans="4:10" s="2" customFormat="1" ht="12.75" x14ac:dyDescent="0.2">
      <c r="D149" s="3"/>
      <c r="J149" s="6"/>
    </row>
    <row r="150" spans="4:10" s="2" customFormat="1" ht="12.75" x14ac:dyDescent="0.2">
      <c r="D150" s="3"/>
      <c r="J150" s="6"/>
    </row>
    <row r="151" spans="4:10" s="2" customFormat="1" ht="12.75" x14ac:dyDescent="0.2">
      <c r="D151" s="3"/>
      <c r="J151" s="6"/>
    </row>
    <row r="152" spans="4:10" s="2" customFormat="1" ht="12.75" x14ac:dyDescent="0.2">
      <c r="D152" s="3"/>
      <c r="J152" s="6"/>
    </row>
    <row r="153" spans="4:10" s="2" customFormat="1" ht="12.75" x14ac:dyDescent="0.2">
      <c r="D153" s="3"/>
      <c r="J153" s="6"/>
    </row>
    <row r="154" spans="4:10" s="2" customFormat="1" ht="12.75" x14ac:dyDescent="0.2">
      <c r="D154" s="3"/>
      <c r="J154" s="6"/>
    </row>
    <row r="155" spans="4:10" s="2" customFormat="1" ht="12.75" x14ac:dyDescent="0.2">
      <c r="D155" s="3"/>
      <c r="J155" s="6"/>
    </row>
    <row r="156" spans="4:10" s="2" customFormat="1" ht="12.75" x14ac:dyDescent="0.2">
      <c r="D156" s="3"/>
      <c r="J156" s="6"/>
    </row>
    <row r="157" spans="4:10" s="2" customFormat="1" ht="12.75" x14ac:dyDescent="0.2">
      <c r="D157" s="3"/>
      <c r="J157" s="6"/>
    </row>
    <row r="158" spans="4:10" s="2" customFormat="1" ht="12.75" x14ac:dyDescent="0.2">
      <c r="D158" s="3"/>
      <c r="J158" s="6"/>
    </row>
    <row r="159" spans="4:10" s="2" customFormat="1" ht="12.75" x14ac:dyDescent="0.2">
      <c r="D159" s="3"/>
      <c r="J159" s="6"/>
    </row>
    <row r="160" spans="4:10" s="2" customFormat="1" ht="12.75" x14ac:dyDescent="0.2">
      <c r="D160" s="3"/>
      <c r="J160" s="6"/>
    </row>
    <row r="161" spans="4:10" s="2" customFormat="1" ht="12.75" x14ac:dyDescent="0.2">
      <c r="D161" s="3"/>
      <c r="J161" s="6"/>
    </row>
    <row r="162" spans="4:10" s="2" customFormat="1" ht="12.75" x14ac:dyDescent="0.2">
      <c r="D162" s="3"/>
      <c r="J162" s="6"/>
    </row>
    <row r="163" spans="4:10" s="2" customFormat="1" ht="12.75" x14ac:dyDescent="0.2">
      <c r="D163" s="3"/>
      <c r="J163" s="6"/>
    </row>
    <row r="164" spans="4:10" s="2" customFormat="1" ht="12.75" x14ac:dyDescent="0.2">
      <c r="D164" s="3"/>
      <c r="J164" s="6"/>
    </row>
    <row r="165" spans="4:10" s="2" customFormat="1" ht="12.75" x14ac:dyDescent="0.2">
      <c r="D165" s="3"/>
      <c r="J165" s="6"/>
    </row>
    <row r="166" spans="4:10" s="2" customFormat="1" ht="12.75" x14ac:dyDescent="0.2">
      <c r="D166" s="3"/>
      <c r="J166" s="6"/>
    </row>
    <row r="167" spans="4:10" s="2" customFormat="1" ht="12.75" x14ac:dyDescent="0.2">
      <c r="D167" s="3"/>
      <c r="J167" s="6"/>
    </row>
    <row r="168" spans="4:10" s="2" customFormat="1" ht="12.75" x14ac:dyDescent="0.2">
      <c r="D168" s="3"/>
      <c r="J168" s="6"/>
    </row>
    <row r="169" spans="4:10" s="2" customFormat="1" ht="12.75" x14ac:dyDescent="0.2">
      <c r="D169" s="3"/>
      <c r="J169" s="6"/>
    </row>
    <row r="170" spans="4:10" s="2" customFormat="1" ht="12.75" x14ac:dyDescent="0.2">
      <c r="D170" s="3"/>
      <c r="J170" s="6"/>
    </row>
    <row r="171" spans="4:10" s="2" customFormat="1" ht="12.75" x14ac:dyDescent="0.2">
      <c r="D171" s="3"/>
      <c r="J171" s="6"/>
    </row>
    <row r="172" spans="4:10" s="2" customFormat="1" ht="12.75" x14ac:dyDescent="0.2">
      <c r="D172" s="3"/>
      <c r="J172" s="6"/>
    </row>
    <row r="173" spans="4:10" s="2" customFormat="1" ht="12.75" x14ac:dyDescent="0.2">
      <c r="D173" s="3"/>
      <c r="J173" s="6"/>
    </row>
    <row r="174" spans="4:10" s="2" customFormat="1" ht="12.75" x14ac:dyDescent="0.2">
      <c r="D174" s="3"/>
      <c r="J174" s="6"/>
    </row>
    <row r="175" spans="4:10" s="2" customFormat="1" ht="12.75" x14ac:dyDescent="0.2">
      <c r="D175" s="3"/>
      <c r="J175" s="6"/>
    </row>
    <row r="176" spans="4:10" s="2" customFormat="1" ht="12.75" x14ac:dyDescent="0.2">
      <c r="D176" s="3"/>
      <c r="J176" s="6"/>
    </row>
    <row r="177" spans="4:10" s="2" customFormat="1" ht="12.75" x14ac:dyDescent="0.2">
      <c r="D177" s="3"/>
      <c r="J177" s="6"/>
    </row>
    <row r="178" spans="4:10" s="2" customFormat="1" ht="12.75" x14ac:dyDescent="0.2">
      <c r="D178" s="3"/>
      <c r="J178" s="6"/>
    </row>
    <row r="179" spans="4:10" s="2" customFormat="1" ht="12.75" x14ac:dyDescent="0.2">
      <c r="D179" s="3"/>
      <c r="J179" s="6"/>
    </row>
    <row r="180" spans="4:10" s="2" customFormat="1" ht="12.75" x14ac:dyDescent="0.2">
      <c r="D180" s="3"/>
      <c r="J180" s="6"/>
    </row>
    <row r="181" spans="4:10" s="2" customFormat="1" ht="12.75" x14ac:dyDescent="0.2">
      <c r="D181" s="3"/>
      <c r="J181" s="6"/>
    </row>
    <row r="182" spans="4:10" s="2" customFormat="1" ht="12.75" x14ac:dyDescent="0.2">
      <c r="D182" s="3"/>
      <c r="J182" s="6"/>
    </row>
    <row r="183" spans="4:10" s="2" customFormat="1" ht="12.75" x14ac:dyDescent="0.2">
      <c r="D183" s="3"/>
      <c r="J183" s="6"/>
    </row>
    <row r="184" spans="4:10" s="2" customFormat="1" ht="12.75" x14ac:dyDescent="0.2">
      <c r="D184" s="3"/>
      <c r="J184" s="6"/>
    </row>
    <row r="185" spans="4:10" s="2" customFormat="1" ht="12.75" x14ac:dyDescent="0.2">
      <c r="D185" s="3"/>
      <c r="J185" s="6"/>
    </row>
    <row r="186" spans="4:10" s="2" customFormat="1" ht="12.75" x14ac:dyDescent="0.2">
      <c r="D186" s="3"/>
      <c r="J186" s="6"/>
    </row>
    <row r="187" spans="4:10" s="2" customFormat="1" ht="12.75" x14ac:dyDescent="0.2">
      <c r="D187" s="3"/>
      <c r="J187" s="6"/>
    </row>
    <row r="188" spans="4:10" s="2" customFormat="1" ht="12.75" x14ac:dyDescent="0.2">
      <c r="D188" s="3"/>
      <c r="J188" s="6"/>
    </row>
    <row r="189" spans="4:10" s="2" customFormat="1" ht="12.75" x14ac:dyDescent="0.2">
      <c r="D189" s="3"/>
      <c r="J189" s="6"/>
    </row>
    <row r="190" spans="4:10" s="2" customFormat="1" ht="12.75" x14ac:dyDescent="0.2">
      <c r="D190" s="3"/>
      <c r="J190" s="6"/>
    </row>
    <row r="191" spans="4:10" s="2" customFormat="1" ht="12.75" x14ac:dyDescent="0.2">
      <c r="D191" s="3"/>
      <c r="J191" s="6"/>
    </row>
    <row r="192" spans="4:10" s="2" customFormat="1" ht="12.75" x14ac:dyDescent="0.2">
      <c r="D192" s="3"/>
      <c r="J192" s="6"/>
    </row>
    <row r="193" spans="4:10" s="2" customFormat="1" ht="12.75" x14ac:dyDescent="0.2">
      <c r="D193" s="3"/>
      <c r="J193" s="6"/>
    </row>
    <row r="194" spans="4:10" s="2" customFormat="1" ht="12.75" x14ac:dyDescent="0.2">
      <c r="D194" s="3"/>
      <c r="J194" s="6"/>
    </row>
    <row r="195" spans="4:10" s="2" customFormat="1" ht="12.75" x14ac:dyDescent="0.2">
      <c r="D195" s="3"/>
      <c r="J195" s="6"/>
    </row>
    <row r="196" spans="4:10" s="2" customFormat="1" ht="12.75" x14ac:dyDescent="0.2">
      <c r="D196" s="3"/>
      <c r="J196" s="6"/>
    </row>
    <row r="197" spans="4:10" s="2" customFormat="1" ht="12.75" x14ac:dyDescent="0.2">
      <c r="D197" s="3"/>
      <c r="J197" s="6"/>
    </row>
    <row r="198" spans="4:10" s="2" customFormat="1" ht="12.75" x14ac:dyDescent="0.2">
      <c r="D198" s="3"/>
      <c r="J198" s="6"/>
    </row>
    <row r="199" spans="4:10" s="2" customFormat="1" ht="12.75" x14ac:dyDescent="0.2">
      <c r="D199" s="3"/>
      <c r="J199" s="6"/>
    </row>
    <row r="200" spans="4:10" s="2" customFormat="1" ht="12.75" x14ac:dyDescent="0.2">
      <c r="D200" s="3"/>
      <c r="J200" s="6"/>
    </row>
    <row r="201" spans="4:10" s="2" customFormat="1" ht="12.75" x14ac:dyDescent="0.2">
      <c r="D201" s="3"/>
      <c r="J201" s="6"/>
    </row>
    <row r="202" spans="4:10" s="2" customFormat="1" ht="12.75" x14ac:dyDescent="0.2">
      <c r="D202" s="3"/>
      <c r="J202" s="6"/>
    </row>
    <row r="203" spans="4:10" s="2" customFormat="1" ht="12.75" x14ac:dyDescent="0.2">
      <c r="D203" s="3"/>
      <c r="J203" s="6"/>
    </row>
    <row r="204" spans="4:10" s="2" customFormat="1" ht="12.75" x14ac:dyDescent="0.2">
      <c r="D204" s="3"/>
      <c r="J204" s="6"/>
    </row>
    <row r="205" spans="4:10" s="2" customFormat="1" ht="12.75" x14ac:dyDescent="0.2">
      <c r="D205" s="3"/>
      <c r="J205" s="6"/>
    </row>
    <row r="206" spans="4:10" s="2" customFormat="1" ht="12.75" x14ac:dyDescent="0.2">
      <c r="D206" s="3"/>
      <c r="J206" s="6"/>
    </row>
    <row r="207" spans="4:10" s="2" customFormat="1" ht="12.75" x14ac:dyDescent="0.2">
      <c r="D207" s="3"/>
      <c r="J207" s="6"/>
    </row>
    <row r="208" spans="4:10" s="2" customFormat="1" ht="12.75" x14ac:dyDescent="0.2">
      <c r="D208" s="3"/>
      <c r="J208" s="6"/>
    </row>
    <row r="209" spans="4:10" s="2" customFormat="1" ht="12.75" x14ac:dyDescent="0.2">
      <c r="D209" s="3"/>
      <c r="J209" s="6"/>
    </row>
    <row r="210" spans="4:10" s="2" customFormat="1" ht="12.75" x14ac:dyDescent="0.2">
      <c r="D210" s="3"/>
      <c r="J210" s="6"/>
    </row>
    <row r="211" spans="4:10" s="2" customFormat="1" ht="12.75" x14ac:dyDescent="0.2">
      <c r="D211" s="3"/>
      <c r="J211" s="6"/>
    </row>
    <row r="212" spans="4:10" s="2" customFormat="1" ht="12.75" x14ac:dyDescent="0.2">
      <c r="D212" s="3"/>
      <c r="J212" s="6"/>
    </row>
    <row r="213" spans="4:10" s="2" customFormat="1" ht="12.75" x14ac:dyDescent="0.2">
      <c r="D213" s="3"/>
      <c r="J213" s="6"/>
    </row>
    <row r="214" spans="4:10" s="2" customFormat="1" ht="12.75" x14ac:dyDescent="0.2">
      <c r="D214" s="3"/>
      <c r="J214" s="6"/>
    </row>
    <row r="215" spans="4:10" s="2" customFormat="1" ht="12.75" x14ac:dyDescent="0.2">
      <c r="D215" s="3"/>
      <c r="J215" s="6"/>
    </row>
    <row r="216" spans="4:10" s="2" customFormat="1" ht="12.75" x14ac:dyDescent="0.2">
      <c r="D216" s="3"/>
      <c r="J216" s="6"/>
    </row>
    <row r="217" spans="4:10" s="2" customFormat="1" ht="12.75" x14ac:dyDescent="0.2">
      <c r="D217" s="3"/>
      <c r="J217" s="6"/>
    </row>
    <row r="218" spans="4:10" s="2" customFormat="1" ht="12.75" x14ac:dyDescent="0.2">
      <c r="D218" s="3"/>
      <c r="J218" s="6"/>
    </row>
    <row r="219" spans="4:10" s="2" customFormat="1" ht="12.75" x14ac:dyDescent="0.2">
      <c r="D219" s="3"/>
      <c r="J219" s="6"/>
    </row>
    <row r="220" spans="4:10" s="2" customFormat="1" ht="12.75" x14ac:dyDescent="0.2">
      <c r="D220" s="3"/>
      <c r="J220" s="6"/>
    </row>
    <row r="221" spans="4:10" s="2" customFormat="1" ht="12.75" x14ac:dyDescent="0.2">
      <c r="D221" s="3"/>
      <c r="J221" s="6"/>
    </row>
    <row r="222" spans="4:10" s="2" customFormat="1" ht="12.75" x14ac:dyDescent="0.2">
      <c r="D222" s="3"/>
      <c r="J222" s="6"/>
    </row>
    <row r="223" spans="4:10" s="2" customFormat="1" ht="12.75" x14ac:dyDescent="0.2">
      <c r="D223" s="3"/>
      <c r="J223" s="6"/>
    </row>
    <row r="224" spans="4:10" s="2" customFormat="1" ht="12.75" x14ac:dyDescent="0.2">
      <c r="D224" s="3"/>
      <c r="J224" s="6"/>
    </row>
    <row r="225" spans="4:10" s="2" customFormat="1" ht="12.75" x14ac:dyDescent="0.2">
      <c r="D225" s="3"/>
      <c r="J225" s="6"/>
    </row>
    <row r="226" spans="4:10" s="2" customFormat="1" ht="12.75" x14ac:dyDescent="0.2">
      <c r="D226" s="3"/>
      <c r="J226" s="6"/>
    </row>
    <row r="227" spans="4:10" s="2" customFormat="1" ht="12.75" x14ac:dyDescent="0.2">
      <c r="D227" s="3"/>
      <c r="J227" s="6"/>
    </row>
    <row r="228" spans="4:10" s="2" customFormat="1" ht="12.75" x14ac:dyDescent="0.2">
      <c r="D228" s="3"/>
      <c r="J228" s="6"/>
    </row>
    <row r="229" spans="4:10" s="2" customFormat="1" ht="12.75" x14ac:dyDescent="0.2">
      <c r="D229" s="3"/>
      <c r="J229" s="6"/>
    </row>
    <row r="230" spans="4:10" s="2" customFormat="1" ht="12.75" x14ac:dyDescent="0.2">
      <c r="D230" s="3"/>
      <c r="J230" s="6"/>
    </row>
    <row r="231" spans="4:10" s="2" customFormat="1" ht="12.75" x14ac:dyDescent="0.2">
      <c r="D231" s="3"/>
      <c r="J231" s="6"/>
    </row>
    <row r="232" spans="4:10" s="2" customFormat="1" ht="12.75" x14ac:dyDescent="0.2">
      <c r="D232" s="3"/>
      <c r="J232" s="6"/>
    </row>
    <row r="233" spans="4:10" s="2" customFormat="1" ht="12.75" x14ac:dyDescent="0.2">
      <c r="D233" s="3"/>
      <c r="J233" s="6"/>
    </row>
    <row r="234" spans="4:10" s="2" customFormat="1" ht="12.75" x14ac:dyDescent="0.2">
      <c r="D234" s="3"/>
      <c r="J234" s="6"/>
    </row>
    <row r="235" spans="4:10" s="2" customFormat="1" ht="12.75" x14ac:dyDescent="0.2">
      <c r="D235" s="3"/>
      <c r="J235" s="6"/>
    </row>
    <row r="236" spans="4:10" s="2" customFormat="1" ht="12.75" x14ac:dyDescent="0.2">
      <c r="D236" s="3"/>
      <c r="J236" s="6"/>
    </row>
    <row r="237" spans="4:10" s="2" customFormat="1" ht="12.75" x14ac:dyDescent="0.2">
      <c r="D237" s="3"/>
      <c r="J237" s="6"/>
    </row>
    <row r="238" spans="4:10" s="2" customFormat="1" ht="12.75" x14ac:dyDescent="0.2">
      <c r="D238" s="3"/>
      <c r="J238" s="6"/>
    </row>
    <row r="239" spans="4:10" s="2" customFormat="1" ht="12.75" x14ac:dyDescent="0.2">
      <c r="D239" s="3"/>
      <c r="J239" s="6"/>
    </row>
    <row r="240" spans="4:10" s="2" customFormat="1" ht="12.75" x14ac:dyDescent="0.2">
      <c r="D240" s="3"/>
      <c r="J240" s="6"/>
    </row>
    <row r="241" spans="4:10" s="2" customFormat="1" ht="12.75" x14ac:dyDescent="0.2">
      <c r="D241" s="3"/>
      <c r="J241" s="6"/>
    </row>
    <row r="242" spans="4:10" s="2" customFormat="1" ht="12.75" x14ac:dyDescent="0.2">
      <c r="D242" s="3"/>
      <c r="J242" s="6"/>
    </row>
    <row r="243" spans="4:10" s="2" customFormat="1" ht="12.75" x14ac:dyDescent="0.2">
      <c r="D243" s="3"/>
      <c r="J243" s="6"/>
    </row>
    <row r="244" spans="4:10" s="2" customFormat="1" ht="12.75" x14ac:dyDescent="0.2">
      <c r="D244" s="3"/>
      <c r="J244" s="6"/>
    </row>
    <row r="245" spans="4:10" s="2" customFormat="1" ht="12.75" x14ac:dyDescent="0.2">
      <c r="D245" s="3"/>
      <c r="J245" s="6"/>
    </row>
    <row r="246" spans="4:10" s="2" customFormat="1" ht="12.75" x14ac:dyDescent="0.2">
      <c r="D246" s="3"/>
      <c r="J246" s="6"/>
    </row>
    <row r="247" spans="4:10" s="2" customFormat="1" ht="12.75" x14ac:dyDescent="0.2">
      <c r="D247" s="3"/>
      <c r="J247" s="6"/>
    </row>
    <row r="248" spans="4:10" s="2" customFormat="1" ht="12.75" x14ac:dyDescent="0.2">
      <c r="D248" s="3"/>
      <c r="J248" s="6"/>
    </row>
    <row r="249" spans="4:10" s="2" customFormat="1" ht="12.75" x14ac:dyDescent="0.2">
      <c r="D249" s="3"/>
      <c r="J249" s="6"/>
    </row>
    <row r="250" spans="4:10" s="2" customFormat="1" ht="12.75" x14ac:dyDescent="0.2">
      <c r="D250" s="3"/>
      <c r="J250" s="6"/>
    </row>
    <row r="251" spans="4:10" s="2" customFormat="1" ht="12.75" x14ac:dyDescent="0.2">
      <c r="D251" s="3"/>
      <c r="J251" s="6"/>
    </row>
    <row r="252" spans="4:10" s="2" customFormat="1" ht="12.75" x14ac:dyDescent="0.2">
      <c r="D252" s="3"/>
      <c r="J252" s="6"/>
    </row>
    <row r="253" spans="4:10" s="2" customFormat="1" ht="12.75" x14ac:dyDescent="0.2">
      <c r="D253" s="3"/>
      <c r="J253" s="6"/>
    </row>
    <row r="254" spans="4:10" s="2" customFormat="1" ht="12.75" x14ac:dyDescent="0.2">
      <c r="D254" s="3"/>
      <c r="J254" s="6"/>
    </row>
    <row r="255" spans="4:10" s="2" customFormat="1" ht="12.75" x14ac:dyDescent="0.2">
      <c r="D255" s="3"/>
      <c r="J255" s="6"/>
    </row>
    <row r="256" spans="4:10" s="2" customFormat="1" ht="12.75" x14ac:dyDescent="0.2">
      <c r="D256" s="3"/>
      <c r="J256" s="6"/>
    </row>
    <row r="257" spans="4:10" s="2" customFormat="1" ht="12.75" x14ac:dyDescent="0.2">
      <c r="D257" s="3"/>
      <c r="J257" s="6"/>
    </row>
    <row r="258" spans="4:10" s="2" customFormat="1" ht="12.75" x14ac:dyDescent="0.2">
      <c r="D258" s="3"/>
      <c r="J258" s="6"/>
    </row>
    <row r="259" spans="4:10" s="2" customFormat="1" ht="12.75" x14ac:dyDescent="0.2">
      <c r="D259" s="3"/>
      <c r="J259" s="6"/>
    </row>
    <row r="260" spans="4:10" s="2" customFormat="1" ht="12.75" x14ac:dyDescent="0.2">
      <c r="D260" s="3"/>
      <c r="J260" s="6"/>
    </row>
    <row r="261" spans="4:10" s="2" customFormat="1" ht="12.75" x14ac:dyDescent="0.2">
      <c r="D261" s="3"/>
      <c r="J261" s="6"/>
    </row>
    <row r="262" spans="4:10" s="2" customFormat="1" ht="12.75" x14ac:dyDescent="0.2">
      <c r="D262" s="3"/>
      <c r="J262" s="6"/>
    </row>
    <row r="263" spans="4:10" s="2" customFormat="1" ht="12.75" x14ac:dyDescent="0.2">
      <c r="D263" s="3"/>
      <c r="J263" s="6"/>
    </row>
    <row r="264" spans="4:10" s="2" customFormat="1" ht="12.75" x14ac:dyDescent="0.2">
      <c r="D264" s="3"/>
      <c r="J264" s="6"/>
    </row>
    <row r="265" spans="4:10" s="2" customFormat="1" ht="12.75" x14ac:dyDescent="0.2">
      <c r="D265" s="3"/>
      <c r="J265" s="6"/>
    </row>
    <row r="266" spans="4:10" s="2" customFormat="1" ht="12.75" x14ac:dyDescent="0.2">
      <c r="D266" s="3"/>
      <c r="J266" s="6"/>
    </row>
    <row r="267" spans="4:10" s="2" customFormat="1" ht="12.75" x14ac:dyDescent="0.2">
      <c r="D267" s="3"/>
      <c r="J267" s="6"/>
    </row>
    <row r="268" spans="4:10" s="2" customFormat="1" ht="12.75" x14ac:dyDescent="0.2">
      <c r="D268" s="3"/>
      <c r="J268" s="6"/>
    </row>
    <row r="269" spans="4:10" s="2" customFormat="1" ht="12.75" x14ac:dyDescent="0.2">
      <c r="D269" s="3"/>
      <c r="J269" s="6"/>
    </row>
    <row r="270" spans="4:10" s="2" customFormat="1" ht="12.75" x14ac:dyDescent="0.2">
      <c r="D270" s="3"/>
      <c r="J270" s="6"/>
    </row>
    <row r="271" spans="4:10" s="2" customFormat="1" ht="12.75" x14ac:dyDescent="0.2">
      <c r="D271" s="3"/>
      <c r="J271" s="6"/>
    </row>
    <row r="272" spans="4:10" s="2" customFormat="1" ht="12.75" x14ac:dyDescent="0.2">
      <c r="D272" s="3"/>
      <c r="J272" s="6"/>
    </row>
    <row r="273" spans="4:10" s="2" customFormat="1" ht="12.75" x14ac:dyDescent="0.2">
      <c r="D273" s="3"/>
      <c r="J273" s="6"/>
    </row>
    <row r="274" spans="4:10" s="2" customFormat="1" ht="12.75" x14ac:dyDescent="0.2">
      <c r="D274" s="3"/>
      <c r="J274" s="6"/>
    </row>
    <row r="275" spans="4:10" s="2" customFormat="1" ht="12.75" x14ac:dyDescent="0.2">
      <c r="D275" s="3"/>
      <c r="J275" s="6"/>
    </row>
    <row r="276" spans="4:10" s="2" customFormat="1" ht="12.75" x14ac:dyDescent="0.2">
      <c r="D276" s="3"/>
      <c r="J276" s="6"/>
    </row>
    <row r="277" spans="4:10" s="2" customFormat="1" ht="12.75" x14ac:dyDescent="0.2">
      <c r="D277" s="3"/>
      <c r="J277" s="6"/>
    </row>
    <row r="278" spans="4:10" s="2" customFormat="1" ht="12.75" x14ac:dyDescent="0.2">
      <c r="D278" s="3"/>
      <c r="J278" s="6"/>
    </row>
    <row r="279" spans="4:10" s="2" customFormat="1" ht="12.75" x14ac:dyDescent="0.2">
      <c r="D279" s="3"/>
      <c r="J279" s="6"/>
    </row>
    <row r="280" spans="4:10" s="2" customFormat="1" ht="12.75" x14ac:dyDescent="0.2">
      <c r="D280" s="3"/>
      <c r="J280" s="6"/>
    </row>
    <row r="281" spans="4:10" s="2" customFormat="1" ht="12.75" x14ac:dyDescent="0.2">
      <c r="D281" s="3"/>
      <c r="J281" s="6"/>
    </row>
    <row r="282" spans="4:10" s="2" customFormat="1" ht="12.75" x14ac:dyDescent="0.2">
      <c r="D282" s="3"/>
      <c r="J282" s="6"/>
    </row>
    <row r="283" spans="4:10" s="2" customFormat="1" ht="12.75" x14ac:dyDescent="0.2">
      <c r="D283" s="3"/>
      <c r="J283" s="6"/>
    </row>
    <row r="284" spans="4:10" s="2" customFormat="1" ht="12.75" x14ac:dyDescent="0.2">
      <c r="D284" s="3"/>
      <c r="J284" s="6"/>
    </row>
    <row r="285" spans="4:10" s="2" customFormat="1" ht="12.75" x14ac:dyDescent="0.2">
      <c r="D285" s="3"/>
      <c r="J285" s="6"/>
    </row>
    <row r="286" spans="4:10" s="2" customFormat="1" ht="12.75" x14ac:dyDescent="0.2">
      <c r="D286" s="3"/>
      <c r="J286" s="6"/>
    </row>
    <row r="287" spans="4:10" s="2" customFormat="1" ht="12.75" x14ac:dyDescent="0.2">
      <c r="D287" s="3"/>
      <c r="J287" s="6"/>
    </row>
    <row r="288" spans="4:10" s="2" customFormat="1" ht="12.75" x14ac:dyDescent="0.2">
      <c r="D288" s="3"/>
      <c r="J288" s="6"/>
    </row>
    <row r="289" spans="4:10" s="2" customFormat="1" ht="12.75" x14ac:dyDescent="0.2">
      <c r="D289" s="3"/>
      <c r="J289" s="6"/>
    </row>
    <row r="290" spans="4:10" s="2" customFormat="1" ht="12.75" x14ac:dyDescent="0.2">
      <c r="D290" s="3"/>
      <c r="J290" s="6"/>
    </row>
    <row r="291" spans="4:10" s="2" customFormat="1" ht="12.75" x14ac:dyDescent="0.2">
      <c r="D291" s="3"/>
      <c r="J291" s="6"/>
    </row>
    <row r="292" spans="4:10" s="2" customFormat="1" ht="12.75" x14ac:dyDescent="0.2">
      <c r="D292" s="3"/>
      <c r="J292" s="6"/>
    </row>
    <row r="293" spans="4:10" s="2" customFormat="1" ht="12.75" x14ac:dyDescent="0.2">
      <c r="D293" s="3"/>
      <c r="J293" s="6"/>
    </row>
    <row r="294" spans="4:10" s="2" customFormat="1" ht="12.75" x14ac:dyDescent="0.2">
      <c r="D294" s="3"/>
      <c r="J294" s="6"/>
    </row>
    <row r="295" spans="4:10" s="2" customFormat="1" ht="12.75" x14ac:dyDescent="0.2">
      <c r="D295" s="3"/>
      <c r="J295" s="6"/>
    </row>
    <row r="296" spans="4:10" s="2" customFormat="1" ht="12.75" x14ac:dyDescent="0.2">
      <c r="D296" s="3"/>
      <c r="J296" s="6"/>
    </row>
    <row r="297" spans="4:10" s="2" customFormat="1" ht="12.75" x14ac:dyDescent="0.2">
      <c r="D297" s="3"/>
      <c r="J297" s="6"/>
    </row>
    <row r="298" spans="4:10" s="2" customFormat="1" ht="12.75" x14ac:dyDescent="0.2">
      <c r="D298" s="3"/>
      <c r="J298" s="6"/>
    </row>
    <row r="299" spans="4:10" s="2" customFormat="1" ht="12.75" x14ac:dyDescent="0.2">
      <c r="D299" s="3"/>
      <c r="J299" s="6"/>
    </row>
    <row r="300" spans="4:10" s="2" customFormat="1" ht="12.75" x14ac:dyDescent="0.2">
      <c r="D300" s="3"/>
      <c r="J300" s="6"/>
    </row>
    <row r="301" spans="4:10" s="2" customFormat="1" ht="12.75" x14ac:dyDescent="0.2">
      <c r="D301" s="3"/>
      <c r="J301" s="6"/>
    </row>
    <row r="302" spans="4:10" s="2" customFormat="1" ht="12.75" x14ac:dyDescent="0.2">
      <c r="D302" s="3"/>
      <c r="J302" s="6"/>
    </row>
    <row r="303" spans="4:10" s="2" customFormat="1" ht="12.75" x14ac:dyDescent="0.2">
      <c r="D303" s="3"/>
      <c r="J303" s="6"/>
    </row>
    <row r="304" spans="4:10" s="2" customFormat="1" ht="12.75" x14ac:dyDescent="0.2">
      <c r="D304" s="3"/>
      <c r="J304" s="6"/>
    </row>
    <row r="305" spans="4:10" s="2" customFormat="1" ht="12.75" x14ac:dyDescent="0.2">
      <c r="D305" s="3"/>
      <c r="J305" s="6"/>
    </row>
    <row r="306" spans="4:10" s="2" customFormat="1" ht="12.75" x14ac:dyDescent="0.2">
      <c r="D306" s="3"/>
      <c r="J306" s="6"/>
    </row>
    <row r="307" spans="4:10" s="2" customFormat="1" ht="12.75" x14ac:dyDescent="0.2">
      <c r="D307" s="3"/>
      <c r="J307" s="6"/>
    </row>
    <row r="308" spans="4:10" s="2" customFormat="1" ht="12.75" x14ac:dyDescent="0.2">
      <c r="D308" s="3"/>
      <c r="J308" s="6"/>
    </row>
    <row r="309" spans="4:10" s="2" customFormat="1" ht="12.75" x14ac:dyDescent="0.2">
      <c r="D309" s="3"/>
      <c r="J309" s="6"/>
    </row>
    <row r="310" spans="4:10" s="2" customFormat="1" ht="12.75" x14ac:dyDescent="0.2">
      <c r="D310" s="3"/>
      <c r="J310" s="6"/>
    </row>
    <row r="311" spans="4:10" s="2" customFormat="1" ht="12.75" x14ac:dyDescent="0.2">
      <c r="D311" s="3"/>
      <c r="J311" s="6"/>
    </row>
    <row r="312" spans="4:10" s="2" customFormat="1" ht="12.75" x14ac:dyDescent="0.2">
      <c r="D312" s="3"/>
      <c r="J312" s="6"/>
    </row>
    <row r="313" spans="4:10" s="2" customFormat="1" ht="12.75" x14ac:dyDescent="0.2">
      <c r="D313" s="3"/>
      <c r="J313" s="6"/>
    </row>
    <row r="314" spans="4:10" s="2" customFormat="1" ht="12.75" x14ac:dyDescent="0.2">
      <c r="D314" s="3"/>
      <c r="J314" s="6"/>
    </row>
    <row r="315" spans="4:10" s="2" customFormat="1" ht="12.75" x14ac:dyDescent="0.2">
      <c r="D315" s="3"/>
      <c r="J315" s="6"/>
    </row>
    <row r="316" spans="4:10" s="2" customFormat="1" ht="12.75" x14ac:dyDescent="0.2">
      <c r="D316" s="3"/>
      <c r="J316" s="6"/>
    </row>
    <row r="317" spans="4:10" s="2" customFormat="1" ht="12.75" x14ac:dyDescent="0.2">
      <c r="D317" s="3"/>
      <c r="J317" s="6"/>
    </row>
    <row r="318" spans="4:10" s="2" customFormat="1" ht="12.75" x14ac:dyDescent="0.2">
      <c r="D318" s="3"/>
      <c r="J318" s="6"/>
    </row>
    <row r="319" spans="4:10" s="2" customFormat="1" ht="12.75" x14ac:dyDescent="0.2">
      <c r="D319" s="3"/>
      <c r="J319" s="6"/>
    </row>
    <row r="320" spans="4:10" s="2" customFormat="1" ht="12.75" x14ac:dyDescent="0.2">
      <c r="D320" s="3"/>
      <c r="J320" s="6"/>
    </row>
    <row r="321" spans="4:10" s="2" customFormat="1" ht="12.75" x14ac:dyDescent="0.2">
      <c r="D321" s="3"/>
      <c r="J321" s="6"/>
    </row>
    <row r="322" spans="4:10" s="2" customFormat="1" ht="12.75" x14ac:dyDescent="0.2">
      <c r="D322" s="3"/>
      <c r="J322" s="6"/>
    </row>
    <row r="323" spans="4:10" s="2" customFormat="1" ht="12.75" x14ac:dyDescent="0.2">
      <c r="D323" s="3"/>
      <c r="J323" s="6"/>
    </row>
    <row r="324" spans="4:10" s="2" customFormat="1" ht="12.75" x14ac:dyDescent="0.2">
      <c r="D324" s="3"/>
      <c r="J324" s="6"/>
    </row>
    <row r="325" spans="4:10" s="2" customFormat="1" ht="12.75" x14ac:dyDescent="0.2">
      <c r="D325" s="3"/>
      <c r="J325" s="6"/>
    </row>
    <row r="326" spans="4:10" s="2" customFormat="1" ht="12.75" x14ac:dyDescent="0.2">
      <c r="D326" s="3"/>
      <c r="J326" s="6"/>
    </row>
    <row r="327" spans="4:10" s="2" customFormat="1" ht="12.75" x14ac:dyDescent="0.2">
      <c r="D327" s="3"/>
      <c r="J327" s="6"/>
    </row>
    <row r="328" spans="4:10" s="2" customFormat="1" ht="12.75" x14ac:dyDescent="0.2">
      <c r="D328" s="3"/>
      <c r="J328" s="6"/>
    </row>
    <row r="329" spans="4:10" s="2" customFormat="1" ht="12.75" x14ac:dyDescent="0.2">
      <c r="D329" s="3"/>
      <c r="J329" s="6"/>
    </row>
    <row r="330" spans="4:10" s="2" customFormat="1" ht="12.75" x14ac:dyDescent="0.2">
      <c r="D330" s="3"/>
      <c r="J330" s="6"/>
    </row>
    <row r="331" spans="4:10" s="2" customFormat="1" ht="12.75" x14ac:dyDescent="0.2">
      <c r="D331" s="3"/>
      <c r="J331" s="6"/>
    </row>
    <row r="332" spans="4:10" s="2" customFormat="1" ht="12.75" x14ac:dyDescent="0.2">
      <c r="D332" s="3"/>
      <c r="J332" s="6"/>
    </row>
    <row r="333" spans="4:10" s="2" customFormat="1" ht="12.75" x14ac:dyDescent="0.2">
      <c r="D333" s="3"/>
      <c r="J333" s="6"/>
    </row>
    <row r="334" spans="4:10" s="2" customFormat="1" ht="12.75" x14ac:dyDescent="0.2">
      <c r="D334" s="3"/>
      <c r="J334" s="6"/>
    </row>
    <row r="335" spans="4:10" s="2" customFormat="1" ht="12.75" x14ac:dyDescent="0.2">
      <c r="D335" s="3"/>
      <c r="J335" s="6"/>
    </row>
    <row r="336" spans="4:10" s="2" customFormat="1" ht="12.75" x14ac:dyDescent="0.2">
      <c r="D336" s="3"/>
      <c r="J336" s="6"/>
    </row>
    <row r="337" spans="4:10" s="2" customFormat="1" ht="12.75" x14ac:dyDescent="0.2">
      <c r="D337" s="3"/>
      <c r="J337" s="6"/>
    </row>
    <row r="338" spans="4:10" s="2" customFormat="1" ht="12.75" x14ac:dyDescent="0.2">
      <c r="D338" s="3"/>
      <c r="J338" s="6"/>
    </row>
    <row r="339" spans="4:10" s="2" customFormat="1" ht="12.75" x14ac:dyDescent="0.2">
      <c r="D339" s="3"/>
      <c r="J339" s="6"/>
    </row>
    <row r="340" spans="4:10" s="2" customFormat="1" ht="12.75" x14ac:dyDescent="0.2">
      <c r="D340" s="3"/>
      <c r="J340" s="6"/>
    </row>
    <row r="341" spans="4:10" s="2" customFormat="1" ht="12.75" x14ac:dyDescent="0.2">
      <c r="D341" s="3"/>
      <c r="J341" s="6"/>
    </row>
    <row r="342" spans="4:10" s="2" customFormat="1" ht="12.75" x14ac:dyDescent="0.2">
      <c r="D342" s="3"/>
      <c r="J342" s="6"/>
    </row>
    <row r="343" spans="4:10" s="2" customFormat="1" ht="12.75" x14ac:dyDescent="0.2">
      <c r="D343" s="3"/>
      <c r="J343" s="6"/>
    </row>
    <row r="344" spans="4:10" s="2" customFormat="1" ht="12.75" x14ac:dyDescent="0.2">
      <c r="D344" s="3"/>
      <c r="J344" s="6"/>
    </row>
    <row r="345" spans="4:10" s="2" customFormat="1" ht="12.75" x14ac:dyDescent="0.2">
      <c r="D345" s="3"/>
      <c r="J345" s="6"/>
    </row>
    <row r="346" spans="4:10" s="2" customFormat="1" ht="12.75" x14ac:dyDescent="0.2">
      <c r="D346" s="3"/>
      <c r="J346" s="6"/>
    </row>
    <row r="347" spans="4:10" s="2" customFormat="1" ht="12.75" x14ac:dyDescent="0.2">
      <c r="D347" s="3"/>
      <c r="J347" s="6"/>
    </row>
    <row r="348" spans="4:10" s="2" customFormat="1" ht="12.75" x14ac:dyDescent="0.2">
      <c r="D348" s="3"/>
      <c r="J348" s="6"/>
    </row>
    <row r="349" spans="4:10" s="2" customFormat="1" ht="12.75" x14ac:dyDescent="0.2">
      <c r="D349" s="3"/>
      <c r="J349" s="6"/>
    </row>
    <row r="350" spans="4:10" s="2" customFormat="1" ht="12.75" x14ac:dyDescent="0.2">
      <c r="D350" s="3"/>
      <c r="J350" s="6"/>
    </row>
    <row r="351" spans="4:10" s="2" customFormat="1" ht="12.75" x14ac:dyDescent="0.2">
      <c r="D351" s="3"/>
      <c r="J351" s="6"/>
    </row>
    <row r="352" spans="4:10" s="2" customFormat="1" ht="12.75" x14ac:dyDescent="0.2">
      <c r="D352" s="3"/>
      <c r="J352" s="6"/>
    </row>
    <row r="353" spans="4:10" s="2" customFormat="1" ht="12.75" x14ac:dyDescent="0.2">
      <c r="D353" s="3"/>
      <c r="J353" s="6"/>
    </row>
    <row r="354" spans="4:10" s="2" customFormat="1" ht="12.75" x14ac:dyDescent="0.2">
      <c r="D354" s="3"/>
      <c r="J354" s="6"/>
    </row>
    <row r="355" spans="4:10" s="2" customFormat="1" ht="12.75" x14ac:dyDescent="0.2">
      <c r="D355" s="3"/>
      <c r="J355" s="6"/>
    </row>
    <row r="356" spans="4:10" s="2" customFormat="1" ht="12.75" x14ac:dyDescent="0.2">
      <c r="D356" s="3"/>
      <c r="J356" s="6"/>
    </row>
    <row r="357" spans="4:10" s="2" customFormat="1" ht="12.75" x14ac:dyDescent="0.2">
      <c r="D357" s="3"/>
      <c r="J357" s="6"/>
    </row>
    <row r="358" spans="4:10" s="2" customFormat="1" ht="12.75" x14ac:dyDescent="0.2">
      <c r="D358" s="3"/>
      <c r="J358" s="6"/>
    </row>
    <row r="359" spans="4:10" s="2" customFormat="1" ht="12.75" x14ac:dyDescent="0.2">
      <c r="D359" s="3"/>
      <c r="J359" s="6"/>
    </row>
    <row r="360" spans="4:10" s="2" customFormat="1" ht="12.75" x14ac:dyDescent="0.2">
      <c r="D360" s="3"/>
      <c r="J360" s="6"/>
    </row>
    <row r="361" spans="4:10" s="2" customFormat="1" ht="12.75" x14ac:dyDescent="0.2">
      <c r="D361" s="3"/>
      <c r="J361" s="6"/>
    </row>
    <row r="362" spans="4:10" s="2" customFormat="1" ht="12.75" x14ac:dyDescent="0.2">
      <c r="D362" s="3"/>
      <c r="J362" s="6"/>
    </row>
    <row r="363" spans="4:10" s="2" customFormat="1" ht="12.75" x14ac:dyDescent="0.2">
      <c r="D363" s="3"/>
      <c r="J363" s="6"/>
    </row>
    <row r="364" spans="4:10" s="2" customFormat="1" ht="12.75" x14ac:dyDescent="0.2">
      <c r="D364" s="3"/>
      <c r="J364" s="6"/>
    </row>
    <row r="365" spans="4:10" s="2" customFormat="1" ht="12.75" x14ac:dyDescent="0.2">
      <c r="D365" s="3"/>
      <c r="J365" s="6"/>
    </row>
    <row r="366" spans="4:10" s="2" customFormat="1" ht="12.75" x14ac:dyDescent="0.2">
      <c r="D366" s="3"/>
      <c r="J366" s="6"/>
    </row>
    <row r="367" spans="4:10" s="2" customFormat="1" ht="12.75" x14ac:dyDescent="0.2">
      <c r="D367" s="3"/>
      <c r="J367" s="6"/>
    </row>
    <row r="368" spans="4:10" s="2" customFormat="1" ht="12.75" x14ac:dyDescent="0.2">
      <c r="D368" s="3"/>
      <c r="J368" s="6"/>
    </row>
    <row r="369" spans="4:10" s="2" customFormat="1" ht="12.75" x14ac:dyDescent="0.2">
      <c r="D369" s="3"/>
      <c r="J369" s="6"/>
    </row>
    <row r="370" spans="4:10" s="2" customFormat="1" ht="12.75" x14ac:dyDescent="0.2">
      <c r="D370" s="3"/>
      <c r="J370" s="6"/>
    </row>
    <row r="371" spans="4:10" s="2" customFormat="1" ht="12.75" x14ac:dyDescent="0.2">
      <c r="D371" s="3"/>
      <c r="J371" s="6"/>
    </row>
    <row r="372" spans="4:10" s="2" customFormat="1" ht="12.75" x14ac:dyDescent="0.2">
      <c r="D372" s="3"/>
      <c r="J372" s="6"/>
    </row>
    <row r="373" spans="4:10" s="2" customFormat="1" ht="12.75" x14ac:dyDescent="0.2">
      <c r="D373" s="3"/>
      <c r="J373" s="6"/>
    </row>
    <row r="374" spans="4:10" s="2" customFormat="1" ht="12.75" x14ac:dyDescent="0.2">
      <c r="D374" s="3"/>
      <c r="J374" s="6"/>
    </row>
    <row r="375" spans="4:10" s="2" customFormat="1" ht="12.75" x14ac:dyDescent="0.2">
      <c r="D375" s="3"/>
      <c r="J375" s="6"/>
    </row>
    <row r="376" spans="4:10" s="2" customFormat="1" ht="12.75" x14ac:dyDescent="0.2">
      <c r="D376" s="3"/>
      <c r="J376" s="6"/>
    </row>
    <row r="377" spans="4:10" s="2" customFormat="1" ht="12.75" x14ac:dyDescent="0.2">
      <c r="D377" s="3"/>
      <c r="J377" s="6"/>
    </row>
    <row r="378" spans="4:10" s="2" customFormat="1" ht="12.75" x14ac:dyDescent="0.2">
      <c r="D378" s="3"/>
      <c r="J378" s="6"/>
    </row>
    <row r="379" spans="4:10" s="2" customFormat="1" ht="12.75" x14ac:dyDescent="0.2">
      <c r="D379" s="3"/>
      <c r="J379" s="6"/>
    </row>
    <row r="380" spans="4:10" s="2" customFormat="1" ht="12.75" x14ac:dyDescent="0.2">
      <c r="D380" s="3"/>
      <c r="J380" s="6"/>
    </row>
    <row r="381" spans="4:10" s="2" customFormat="1" ht="12.75" x14ac:dyDescent="0.2">
      <c r="D381" s="3"/>
      <c r="J381" s="6"/>
    </row>
    <row r="382" spans="4:10" s="2" customFormat="1" ht="12.75" x14ac:dyDescent="0.2">
      <c r="D382" s="3"/>
      <c r="J382" s="6"/>
    </row>
    <row r="383" spans="4:10" s="2" customFormat="1" ht="12.75" x14ac:dyDescent="0.2">
      <c r="D383" s="3"/>
      <c r="J383" s="6"/>
    </row>
    <row r="384" spans="4:10" s="2" customFormat="1" ht="12.75" x14ac:dyDescent="0.2">
      <c r="D384" s="3"/>
      <c r="J384" s="6"/>
    </row>
    <row r="385" spans="4:10" s="2" customFormat="1" ht="12.75" x14ac:dyDescent="0.2">
      <c r="D385" s="3"/>
      <c r="J385" s="6"/>
    </row>
    <row r="386" spans="4:10" s="2" customFormat="1" ht="12.75" x14ac:dyDescent="0.2">
      <c r="D386" s="3"/>
      <c r="J386" s="6"/>
    </row>
    <row r="387" spans="4:10" s="2" customFormat="1" ht="12.75" x14ac:dyDescent="0.2">
      <c r="D387" s="3"/>
      <c r="J387" s="6"/>
    </row>
    <row r="388" spans="4:10" s="2" customFormat="1" ht="12.75" x14ac:dyDescent="0.2">
      <c r="D388" s="3"/>
      <c r="J388" s="6"/>
    </row>
    <row r="389" spans="4:10" s="2" customFormat="1" ht="12.75" x14ac:dyDescent="0.2">
      <c r="D389" s="3"/>
      <c r="J389" s="6"/>
    </row>
    <row r="390" spans="4:10" s="2" customFormat="1" ht="12.75" x14ac:dyDescent="0.2">
      <c r="D390" s="3"/>
      <c r="J390" s="6"/>
    </row>
    <row r="391" spans="4:10" s="2" customFormat="1" ht="12.75" x14ac:dyDescent="0.2">
      <c r="D391" s="3"/>
      <c r="J391" s="6"/>
    </row>
    <row r="392" spans="4:10" s="2" customFormat="1" ht="12.75" x14ac:dyDescent="0.2">
      <c r="D392" s="3"/>
      <c r="J392" s="6"/>
    </row>
    <row r="393" spans="4:10" s="2" customFormat="1" ht="12.75" x14ac:dyDescent="0.2">
      <c r="D393" s="3"/>
      <c r="J393" s="6"/>
    </row>
    <row r="394" spans="4:10" s="2" customFormat="1" ht="12.75" x14ac:dyDescent="0.2">
      <c r="D394" s="3"/>
      <c r="J394" s="6"/>
    </row>
    <row r="395" spans="4:10" s="2" customFormat="1" ht="12.75" x14ac:dyDescent="0.2">
      <c r="D395" s="3"/>
      <c r="J395" s="6"/>
    </row>
    <row r="396" spans="4:10" s="2" customFormat="1" ht="12.75" x14ac:dyDescent="0.2">
      <c r="D396" s="3"/>
      <c r="J396" s="6"/>
    </row>
    <row r="397" spans="4:10" s="2" customFormat="1" ht="12.75" x14ac:dyDescent="0.2">
      <c r="D397" s="3"/>
      <c r="J397" s="6"/>
    </row>
    <row r="398" spans="4:10" s="2" customFormat="1" ht="12.75" x14ac:dyDescent="0.2">
      <c r="D398" s="3"/>
      <c r="J398" s="6"/>
    </row>
    <row r="399" spans="4:10" s="2" customFormat="1" ht="12.75" x14ac:dyDescent="0.2">
      <c r="D399" s="3"/>
      <c r="J399" s="6"/>
    </row>
    <row r="400" spans="4:10" s="2" customFormat="1" ht="12.75" x14ac:dyDescent="0.2">
      <c r="D400" s="3"/>
      <c r="J400" s="6"/>
    </row>
    <row r="401" spans="4:10" s="2" customFormat="1" ht="12.75" x14ac:dyDescent="0.2">
      <c r="D401" s="3"/>
      <c r="J401" s="6"/>
    </row>
    <row r="402" spans="4:10" s="2" customFormat="1" ht="12.75" x14ac:dyDescent="0.2">
      <c r="D402" s="3"/>
      <c r="J402" s="6"/>
    </row>
    <row r="403" spans="4:10" s="2" customFormat="1" ht="12.75" x14ac:dyDescent="0.2">
      <c r="D403" s="3"/>
      <c r="J403" s="6"/>
    </row>
    <row r="404" spans="4:10" s="2" customFormat="1" ht="12.75" x14ac:dyDescent="0.2">
      <c r="D404" s="3"/>
      <c r="J404" s="6"/>
    </row>
    <row r="405" spans="4:10" s="2" customFormat="1" ht="12.75" x14ac:dyDescent="0.2">
      <c r="D405" s="3"/>
      <c r="J405" s="6"/>
    </row>
    <row r="406" spans="4:10" s="2" customFormat="1" ht="12.75" x14ac:dyDescent="0.2">
      <c r="D406" s="3"/>
      <c r="J406" s="6"/>
    </row>
    <row r="407" spans="4:10" s="2" customFormat="1" ht="12.75" x14ac:dyDescent="0.2">
      <c r="D407" s="3"/>
      <c r="J407" s="6"/>
    </row>
    <row r="408" spans="4:10" s="2" customFormat="1" ht="12.75" x14ac:dyDescent="0.2">
      <c r="D408" s="3"/>
      <c r="J408" s="6"/>
    </row>
    <row r="409" spans="4:10" s="2" customFormat="1" ht="12.75" x14ac:dyDescent="0.2">
      <c r="D409" s="3"/>
      <c r="J409" s="6"/>
    </row>
    <row r="410" spans="4:10" s="2" customFormat="1" ht="12.75" x14ac:dyDescent="0.2">
      <c r="D410" s="3"/>
      <c r="J410" s="6"/>
    </row>
    <row r="411" spans="4:10" s="2" customFormat="1" ht="12.75" x14ac:dyDescent="0.2">
      <c r="D411" s="3"/>
      <c r="J411" s="6"/>
    </row>
    <row r="412" spans="4:10" s="2" customFormat="1" ht="12.75" x14ac:dyDescent="0.2">
      <c r="D412" s="3"/>
      <c r="J412" s="6"/>
    </row>
    <row r="413" spans="4:10" s="2" customFormat="1" ht="12.75" x14ac:dyDescent="0.2">
      <c r="D413" s="3"/>
      <c r="J413" s="6"/>
    </row>
    <row r="414" spans="4:10" s="2" customFormat="1" ht="12.75" x14ac:dyDescent="0.2">
      <c r="D414" s="3"/>
      <c r="J414" s="6"/>
    </row>
    <row r="415" spans="4:10" s="2" customFormat="1" ht="12.75" x14ac:dyDescent="0.2">
      <c r="D415" s="3"/>
      <c r="J415" s="6"/>
    </row>
    <row r="416" spans="4:10" s="2" customFormat="1" ht="12.75" x14ac:dyDescent="0.2">
      <c r="D416" s="3"/>
      <c r="J416" s="6"/>
    </row>
    <row r="417" spans="4:10" s="2" customFormat="1" ht="12.75" x14ac:dyDescent="0.2">
      <c r="D417" s="3"/>
      <c r="J417" s="6"/>
    </row>
    <row r="418" spans="4:10" s="2" customFormat="1" ht="12.75" x14ac:dyDescent="0.2">
      <c r="D418" s="3"/>
      <c r="J418" s="6"/>
    </row>
    <row r="419" spans="4:10" s="2" customFormat="1" ht="12.75" x14ac:dyDescent="0.2">
      <c r="D419" s="3"/>
      <c r="J419" s="6"/>
    </row>
    <row r="420" spans="4:10" s="2" customFormat="1" ht="12.75" x14ac:dyDescent="0.2">
      <c r="D420" s="3"/>
      <c r="J420" s="6"/>
    </row>
    <row r="421" spans="4:10" s="2" customFormat="1" ht="12.75" x14ac:dyDescent="0.2">
      <c r="D421" s="3"/>
      <c r="J421" s="6"/>
    </row>
    <row r="422" spans="4:10" s="2" customFormat="1" ht="12.75" x14ac:dyDescent="0.2">
      <c r="D422" s="3"/>
      <c r="J422" s="6"/>
    </row>
    <row r="423" spans="4:10" s="2" customFormat="1" ht="12.75" x14ac:dyDescent="0.2">
      <c r="D423" s="3"/>
      <c r="J423" s="6"/>
    </row>
    <row r="424" spans="4:10" s="2" customFormat="1" ht="12.75" x14ac:dyDescent="0.2">
      <c r="D424" s="3"/>
      <c r="J424" s="6"/>
    </row>
    <row r="425" spans="4:10" s="2" customFormat="1" ht="12.75" x14ac:dyDescent="0.2">
      <c r="D425" s="3"/>
      <c r="J425" s="6"/>
    </row>
    <row r="426" spans="4:10" s="2" customFormat="1" ht="12.75" x14ac:dyDescent="0.2">
      <c r="D426" s="3"/>
      <c r="J426" s="6"/>
    </row>
    <row r="427" spans="4:10" s="2" customFormat="1" ht="12.75" x14ac:dyDescent="0.2">
      <c r="D427" s="3"/>
      <c r="J427" s="6"/>
    </row>
    <row r="428" spans="4:10" s="2" customFormat="1" ht="12.75" x14ac:dyDescent="0.2">
      <c r="D428" s="3"/>
      <c r="J428" s="6"/>
    </row>
    <row r="429" spans="4:10" s="2" customFormat="1" ht="12.75" x14ac:dyDescent="0.2">
      <c r="D429" s="3"/>
      <c r="J429" s="6"/>
    </row>
    <row r="430" spans="4:10" s="2" customFormat="1" ht="12.75" x14ac:dyDescent="0.2">
      <c r="D430" s="3"/>
      <c r="J430" s="6"/>
    </row>
    <row r="431" spans="4:10" s="2" customFormat="1" ht="12.75" x14ac:dyDescent="0.2">
      <c r="D431" s="3"/>
      <c r="J431" s="6"/>
    </row>
    <row r="432" spans="4:10" s="2" customFormat="1" ht="12.75" x14ac:dyDescent="0.2">
      <c r="D432" s="3"/>
      <c r="J432" s="6"/>
    </row>
    <row r="433" spans="4:10" s="2" customFormat="1" ht="12.75" x14ac:dyDescent="0.2">
      <c r="D433" s="3"/>
      <c r="J433" s="6"/>
    </row>
    <row r="434" spans="4:10" s="2" customFormat="1" ht="12.75" x14ac:dyDescent="0.2">
      <c r="D434" s="3"/>
      <c r="J434" s="6"/>
    </row>
    <row r="435" spans="4:10" s="2" customFormat="1" ht="12.75" x14ac:dyDescent="0.2">
      <c r="D435" s="3"/>
      <c r="J435" s="6"/>
    </row>
    <row r="436" spans="4:10" s="2" customFormat="1" ht="12.75" x14ac:dyDescent="0.2">
      <c r="D436" s="3"/>
      <c r="J436" s="6"/>
    </row>
    <row r="437" spans="4:10" s="2" customFormat="1" ht="12.75" x14ac:dyDescent="0.2">
      <c r="D437" s="3"/>
      <c r="J437" s="6"/>
    </row>
    <row r="438" spans="4:10" s="2" customFormat="1" ht="12.75" x14ac:dyDescent="0.2">
      <c r="D438" s="3"/>
      <c r="J438" s="6"/>
    </row>
    <row r="439" spans="4:10" s="2" customFormat="1" ht="12.75" x14ac:dyDescent="0.2">
      <c r="D439" s="3"/>
      <c r="J439" s="6"/>
    </row>
    <row r="440" spans="4:10" s="2" customFormat="1" ht="12.75" x14ac:dyDescent="0.2">
      <c r="D440" s="3"/>
      <c r="J440" s="6"/>
    </row>
    <row r="441" spans="4:10" s="2" customFormat="1" ht="12.75" x14ac:dyDescent="0.2">
      <c r="D441" s="3"/>
      <c r="J441" s="6"/>
    </row>
    <row r="442" spans="4:10" s="2" customFormat="1" ht="12.75" x14ac:dyDescent="0.2">
      <c r="D442" s="3"/>
      <c r="J442" s="6"/>
    </row>
    <row r="443" spans="4:10" s="2" customFormat="1" ht="12.75" x14ac:dyDescent="0.2">
      <c r="D443" s="3"/>
      <c r="J443" s="6"/>
    </row>
    <row r="444" spans="4:10" s="2" customFormat="1" ht="12.75" x14ac:dyDescent="0.2">
      <c r="D444" s="3"/>
      <c r="J444" s="6"/>
    </row>
    <row r="445" spans="4:10" s="2" customFormat="1" ht="12.75" x14ac:dyDescent="0.2">
      <c r="D445" s="3"/>
      <c r="J445" s="6"/>
    </row>
    <row r="446" spans="4:10" s="2" customFormat="1" ht="12.75" x14ac:dyDescent="0.2">
      <c r="D446" s="3"/>
      <c r="J446" s="6"/>
    </row>
    <row r="447" spans="4:10" s="2" customFormat="1" ht="12.75" x14ac:dyDescent="0.2">
      <c r="D447" s="3"/>
      <c r="J447" s="6"/>
    </row>
    <row r="448" spans="4:10" s="2" customFormat="1" ht="12.75" x14ac:dyDescent="0.2">
      <c r="D448" s="3"/>
      <c r="J448" s="6"/>
    </row>
    <row r="449" spans="4:10" s="2" customFormat="1" ht="12.75" x14ac:dyDescent="0.2">
      <c r="D449" s="3"/>
      <c r="J449" s="6"/>
    </row>
    <row r="450" spans="4:10" s="2" customFormat="1" ht="12.75" x14ac:dyDescent="0.2">
      <c r="D450" s="3"/>
      <c r="J450" s="6"/>
    </row>
    <row r="451" spans="4:10" s="2" customFormat="1" ht="12.75" x14ac:dyDescent="0.2">
      <c r="D451" s="3"/>
      <c r="J451" s="6"/>
    </row>
    <row r="452" spans="4:10" s="2" customFormat="1" ht="12.75" x14ac:dyDescent="0.2">
      <c r="D452" s="3"/>
      <c r="J452" s="6"/>
    </row>
    <row r="453" spans="4:10" s="2" customFormat="1" ht="12.75" x14ac:dyDescent="0.2">
      <c r="D453" s="3"/>
      <c r="J453" s="6"/>
    </row>
    <row r="454" spans="4:10" s="2" customFormat="1" ht="12.75" x14ac:dyDescent="0.2">
      <c r="D454" s="3"/>
      <c r="J454" s="6"/>
    </row>
    <row r="455" spans="4:10" s="2" customFormat="1" ht="12.75" x14ac:dyDescent="0.2">
      <c r="D455" s="3"/>
      <c r="J455" s="6"/>
    </row>
    <row r="456" spans="4:10" s="2" customFormat="1" ht="12.75" x14ac:dyDescent="0.2">
      <c r="D456" s="3"/>
      <c r="J456" s="6"/>
    </row>
    <row r="457" spans="4:10" s="2" customFormat="1" ht="12.75" x14ac:dyDescent="0.2">
      <c r="D457" s="3"/>
      <c r="J457" s="6"/>
    </row>
    <row r="458" spans="4:10" s="2" customFormat="1" ht="12.75" x14ac:dyDescent="0.2">
      <c r="D458" s="3"/>
      <c r="J458" s="6"/>
    </row>
    <row r="459" spans="4:10" s="2" customFormat="1" ht="12.75" x14ac:dyDescent="0.2">
      <c r="D459" s="3"/>
      <c r="J459" s="6"/>
    </row>
    <row r="460" spans="4:10" s="2" customFormat="1" ht="12.75" x14ac:dyDescent="0.2">
      <c r="D460" s="3"/>
      <c r="J460" s="6"/>
    </row>
    <row r="461" spans="4:10" s="2" customFormat="1" ht="12.75" x14ac:dyDescent="0.2">
      <c r="D461" s="3"/>
      <c r="J461" s="6"/>
    </row>
    <row r="462" spans="4:10" s="2" customFormat="1" ht="12.75" x14ac:dyDescent="0.2">
      <c r="D462" s="3"/>
      <c r="J462" s="6"/>
    </row>
    <row r="463" spans="4:10" s="2" customFormat="1" ht="12.75" x14ac:dyDescent="0.2">
      <c r="D463" s="3"/>
      <c r="J463" s="6"/>
    </row>
    <row r="464" spans="4:10" s="2" customFormat="1" ht="12.75" x14ac:dyDescent="0.2">
      <c r="D464" s="3"/>
      <c r="J464" s="6"/>
    </row>
    <row r="465" spans="4:10" s="2" customFormat="1" ht="12.75" x14ac:dyDescent="0.2">
      <c r="D465" s="3"/>
      <c r="J465" s="6"/>
    </row>
    <row r="466" spans="4:10" s="2" customFormat="1" ht="12.75" x14ac:dyDescent="0.2">
      <c r="D466" s="3"/>
      <c r="J466" s="6"/>
    </row>
    <row r="467" spans="4:10" s="2" customFormat="1" ht="12.75" x14ac:dyDescent="0.2">
      <c r="D467" s="3"/>
      <c r="J467" s="6"/>
    </row>
    <row r="468" spans="4:10" s="2" customFormat="1" ht="12.75" x14ac:dyDescent="0.2">
      <c r="D468" s="3"/>
      <c r="J468" s="6"/>
    </row>
    <row r="469" spans="4:10" s="2" customFormat="1" ht="12.75" x14ac:dyDescent="0.2">
      <c r="D469" s="3"/>
      <c r="J469" s="6"/>
    </row>
    <row r="470" spans="4:10" s="2" customFormat="1" ht="12.75" x14ac:dyDescent="0.2">
      <c r="D470" s="3"/>
      <c r="J470" s="6"/>
    </row>
    <row r="471" spans="4:10" s="2" customFormat="1" ht="12.75" x14ac:dyDescent="0.2">
      <c r="D471" s="3"/>
      <c r="J471" s="6"/>
    </row>
    <row r="472" spans="4:10" s="2" customFormat="1" ht="12.75" x14ac:dyDescent="0.2">
      <c r="D472" s="3"/>
      <c r="J472" s="6"/>
    </row>
    <row r="473" spans="4:10" s="2" customFormat="1" ht="12.75" x14ac:dyDescent="0.2">
      <c r="D473" s="3"/>
      <c r="J473" s="6"/>
    </row>
    <row r="474" spans="4:10" s="2" customFormat="1" ht="12.75" x14ac:dyDescent="0.2">
      <c r="D474" s="3"/>
      <c r="J474" s="6"/>
    </row>
    <row r="475" spans="4:10" s="2" customFormat="1" ht="12.75" x14ac:dyDescent="0.2">
      <c r="D475" s="3"/>
      <c r="J475" s="6"/>
    </row>
    <row r="476" spans="4:10" s="2" customFormat="1" ht="12.75" x14ac:dyDescent="0.2">
      <c r="D476" s="3"/>
      <c r="J476" s="6"/>
    </row>
    <row r="477" spans="4:10" s="2" customFormat="1" ht="12.75" x14ac:dyDescent="0.2">
      <c r="D477" s="3"/>
      <c r="J477" s="6"/>
    </row>
    <row r="478" spans="4:10" s="2" customFormat="1" ht="12.75" x14ac:dyDescent="0.2">
      <c r="D478" s="3"/>
      <c r="J478" s="6"/>
    </row>
    <row r="479" spans="4:10" s="2" customFormat="1" ht="12.75" x14ac:dyDescent="0.2">
      <c r="D479" s="3"/>
      <c r="J479" s="6"/>
    </row>
    <row r="480" spans="4:10" s="2" customFormat="1" ht="12.75" x14ac:dyDescent="0.2">
      <c r="D480" s="3"/>
      <c r="J480" s="6"/>
    </row>
    <row r="481" spans="4:10" s="2" customFormat="1" ht="12.75" x14ac:dyDescent="0.2">
      <c r="D481" s="3"/>
      <c r="J481" s="6"/>
    </row>
    <row r="482" spans="4:10" s="2" customFormat="1" ht="12.75" x14ac:dyDescent="0.2">
      <c r="D482" s="3"/>
      <c r="J482" s="6"/>
    </row>
    <row r="483" spans="4:10" s="2" customFormat="1" ht="12.75" x14ac:dyDescent="0.2">
      <c r="D483" s="3"/>
      <c r="J483" s="6"/>
    </row>
    <row r="484" spans="4:10" s="2" customFormat="1" ht="12.75" x14ac:dyDescent="0.2">
      <c r="D484" s="3"/>
      <c r="J484" s="6"/>
    </row>
    <row r="485" spans="4:10" s="2" customFormat="1" ht="12.75" x14ac:dyDescent="0.2">
      <c r="D485" s="3"/>
      <c r="J485" s="6"/>
    </row>
    <row r="486" spans="4:10" s="2" customFormat="1" ht="12.75" x14ac:dyDescent="0.2">
      <c r="D486" s="3"/>
      <c r="J486" s="6"/>
    </row>
    <row r="487" spans="4:10" s="2" customFormat="1" ht="12.75" x14ac:dyDescent="0.2">
      <c r="D487" s="3"/>
      <c r="J487" s="6"/>
    </row>
    <row r="488" spans="4:10" s="2" customFormat="1" ht="12.75" x14ac:dyDescent="0.2">
      <c r="D488" s="3"/>
      <c r="J488" s="6"/>
    </row>
    <row r="489" spans="4:10" s="2" customFormat="1" ht="12.75" x14ac:dyDescent="0.2">
      <c r="D489" s="3"/>
      <c r="J489" s="6"/>
    </row>
    <row r="490" spans="4:10" s="2" customFormat="1" ht="12.75" x14ac:dyDescent="0.2">
      <c r="D490" s="3"/>
      <c r="J490" s="6"/>
    </row>
    <row r="491" spans="4:10" s="2" customFormat="1" ht="12.75" x14ac:dyDescent="0.2">
      <c r="D491" s="3"/>
      <c r="J491" s="6"/>
    </row>
    <row r="492" spans="4:10" s="2" customFormat="1" ht="12.75" x14ac:dyDescent="0.2">
      <c r="D492" s="3"/>
      <c r="J492" s="6"/>
    </row>
    <row r="493" spans="4:10" s="2" customFormat="1" ht="12.75" x14ac:dyDescent="0.2">
      <c r="D493" s="3"/>
      <c r="J493" s="6"/>
    </row>
    <row r="494" spans="4:10" s="2" customFormat="1" ht="12.75" x14ac:dyDescent="0.2">
      <c r="D494" s="3"/>
      <c r="J494" s="6"/>
    </row>
    <row r="495" spans="4:10" s="2" customFormat="1" ht="12.75" x14ac:dyDescent="0.2">
      <c r="D495" s="3"/>
      <c r="J495" s="6"/>
    </row>
    <row r="496" spans="4:10" s="2" customFormat="1" ht="12.75" x14ac:dyDescent="0.2">
      <c r="D496" s="3"/>
      <c r="J496" s="6"/>
    </row>
    <row r="497" spans="4:10" s="2" customFormat="1" ht="12.75" x14ac:dyDescent="0.2">
      <c r="D497" s="3"/>
      <c r="J497" s="6"/>
    </row>
    <row r="498" spans="4:10" s="2" customFormat="1" ht="12.75" x14ac:dyDescent="0.2">
      <c r="D498" s="3"/>
      <c r="J498" s="6"/>
    </row>
    <row r="499" spans="4:10" s="2" customFormat="1" ht="12.75" x14ac:dyDescent="0.2">
      <c r="D499" s="3"/>
      <c r="J499" s="6"/>
    </row>
    <row r="500" spans="4:10" s="2" customFormat="1" ht="12.75" x14ac:dyDescent="0.2">
      <c r="D500" s="3"/>
      <c r="J500" s="6"/>
    </row>
    <row r="501" spans="4:10" s="2" customFormat="1" ht="12.75" x14ac:dyDescent="0.2">
      <c r="D501" s="3"/>
      <c r="J501" s="6"/>
    </row>
    <row r="502" spans="4:10" s="2" customFormat="1" ht="12.75" x14ac:dyDescent="0.2">
      <c r="D502" s="3"/>
      <c r="J502" s="6"/>
    </row>
    <row r="503" spans="4:10" s="2" customFormat="1" ht="12.75" x14ac:dyDescent="0.2">
      <c r="D503" s="3"/>
      <c r="J503" s="6"/>
    </row>
    <row r="504" spans="4:10" s="2" customFormat="1" ht="12.75" x14ac:dyDescent="0.2">
      <c r="D504" s="3"/>
      <c r="J504" s="6"/>
    </row>
    <row r="505" spans="4:10" s="2" customFormat="1" ht="12.75" x14ac:dyDescent="0.2">
      <c r="D505" s="3"/>
      <c r="J505" s="6"/>
    </row>
    <row r="506" spans="4:10" s="2" customFormat="1" ht="12.75" x14ac:dyDescent="0.2">
      <c r="D506" s="3"/>
      <c r="J506" s="6"/>
    </row>
    <row r="507" spans="4:10" s="2" customFormat="1" ht="12.75" x14ac:dyDescent="0.2">
      <c r="D507" s="3"/>
      <c r="J507" s="6"/>
    </row>
    <row r="508" spans="4:10" s="2" customFormat="1" ht="12.75" x14ac:dyDescent="0.2">
      <c r="D508" s="3"/>
      <c r="J508" s="6"/>
    </row>
    <row r="509" spans="4:10" s="2" customFormat="1" ht="12.75" x14ac:dyDescent="0.2">
      <c r="D509" s="3"/>
      <c r="J509" s="6"/>
    </row>
    <row r="510" spans="4:10" s="2" customFormat="1" ht="12.75" x14ac:dyDescent="0.2">
      <c r="D510" s="3"/>
      <c r="J510" s="6"/>
    </row>
    <row r="511" spans="4:10" s="2" customFormat="1" ht="12.75" x14ac:dyDescent="0.2">
      <c r="D511" s="3"/>
      <c r="J511" s="6"/>
    </row>
    <row r="512" spans="4:10" s="2" customFormat="1" ht="12.75" x14ac:dyDescent="0.2">
      <c r="D512" s="3"/>
      <c r="J512" s="6"/>
    </row>
    <row r="513" spans="4:10" s="2" customFormat="1" ht="12.75" x14ac:dyDescent="0.2">
      <c r="D513" s="3"/>
      <c r="J513" s="6"/>
    </row>
    <row r="514" spans="4:10" s="2" customFormat="1" ht="12.75" x14ac:dyDescent="0.2">
      <c r="D514" s="3"/>
      <c r="J514" s="6"/>
    </row>
    <row r="515" spans="4:10" s="2" customFormat="1" ht="12.75" x14ac:dyDescent="0.2">
      <c r="D515" s="3"/>
      <c r="J515" s="6"/>
    </row>
    <row r="516" spans="4:10" s="2" customFormat="1" ht="12.75" x14ac:dyDescent="0.2">
      <c r="D516" s="3"/>
      <c r="J516" s="6"/>
    </row>
    <row r="517" spans="4:10" s="2" customFormat="1" ht="12.75" x14ac:dyDescent="0.2">
      <c r="D517" s="3"/>
      <c r="J517" s="6"/>
    </row>
    <row r="518" spans="4:10" s="2" customFormat="1" ht="12.75" x14ac:dyDescent="0.2">
      <c r="D518" s="3"/>
      <c r="J518" s="6"/>
    </row>
    <row r="519" spans="4:10" s="2" customFormat="1" ht="12.75" x14ac:dyDescent="0.2">
      <c r="D519" s="3"/>
      <c r="J519" s="6"/>
    </row>
    <row r="520" spans="4:10" s="2" customFormat="1" ht="12.75" x14ac:dyDescent="0.2">
      <c r="D520" s="3"/>
      <c r="J520" s="6"/>
    </row>
    <row r="521" spans="4:10" s="2" customFormat="1" ht="12.75" x14ac:dyDescent="0.2">
      <c r="D521" s="3"/>
      <c r="J521" s="6"/>
    </row>
    <row r="522" spans="4:10" s="2" customFormat="1" ht="12.75" x14ac:dyDescent="0.2">
      <c r="D522" s="3"/>
      <c r="J522" s="6"/>
    </row>
    <row r="523" spans="4:10" s="2" customFormat="1" ht="12.75" x14ac:dyDescent="0.2">
      <c r="D523" s="3"/>
      <c r="J523" s="6"/>
    </row>
    <row r="524" spans="4:10" s="2" customFormat="1" ht="12.75" x14ac:dyDescent="0.2">
      <c r="D524" s="3"/>
      <c r="J524" s="6"/>
    </row>
    <row r="525" spans="4:10" s="2" customFormat="1" ht="12.75" x14ac:dyDescent="0.2">
      <c r="D525" s="3"/>
      <c r="J525" s="6"/>
    </row>
    <row r="526" spans="4:10" s="2" customFormat="1" ht="12.75" x14ac:dyDescent="0.2">
      <c r="D526" s="3"/>
      <c r="J526" s="6"/>
    </row>
    <row r="527" spans="4:10" s="2" customFormat="1" ht="12.75" x14ac:dyDescent="0.2">
      <c r="D527" s="3"/>
      <c r="J527" s="6"/>
    </row>
    <row r="528" spans="4:10" s="2" customFormat="1" ht="12.75" x14ac:dyDescent="0.2">
      <c r="D528" s="3"/>
      <c r="J528" s="6"/>
    </row>
    <row r="529" spans="4:10" s="2" customFormat="1" ht="12.75" x14ac:dyDescent="0.2">
      <c r="D529" s="3"/>
      <c r="J529" s="6"/>
    </row>
    <row r="530" spans="4:10" s="2" customFormat="1" ht="12.75" x14ac:dyDescent="0.2">
      <c r="D530" s="3"/>
      <c r="J530" s="6"/>
    </row>
    <row r="531" spans="4:10" s="2" customFormat="1" ht="12.75" x14ac:dyDescent="0.2">
      <c r="D531" s="3"/>
      <c r="J531" s="6"/>
    </row>
    <row r="532" spans="4:10" s="2" customFormat="1" ht="12.75" x14ac:dyDescent="0.2">
      <c r="D532" s="3"/>
      <c r="J532" s="6"/>
    </row>
    <row r="533" spans="4:10" s="2" customFormat="1" ht="12.75" x14ac:dyDescent="0.2">
      <c r="D533" s="3"/>
      <c r="J533" s="6"/>
    </row>
    <row r="534" spans="4:10" s="2" customFormat="1" ht="12.75" x14ac:dyDescent="0.2">
      <c r="D534" s="3"/>
      <c r="J534" s="6"/>
    </row>
    <row r="535" spans="4:10" s="2" customFormat="1" ht="12.75" x14ac:dyDescent="0.2">
      <c r="D535" s="3"/>
      <c r="J535" s="6"/>
    </row>
    <row r="536" spans="4:10" s="2" customFormat="1" ht="12.75" x14ac:dyDescent="0.2">
      <c r="D536" s="3"/>
      <c r="J536" s="6"/>
    </row>
    <row r="537" spans="4:10" s="2" customFormat="1" ht="12.75" x14ac:dyDescent="0.2">
      <c r="D537" s="3"/>
      <c r="J537" s="6"/>
    </row>
    <row r="538" spans="4:10" s="2" customFormat="1" ht="12.75" x14ac:dyDescent="0.2">
      <c r="D538" s="3"/>
      <c r="J538" s="6"/>
    </row>
    <row r="539" spans="4:10" s="2" customFormat="1" ht="12.75" x14ac:dyDescent="0.2">
      <c r="D539" s="3"/>
      <c r="J539" s="6"/>
    </row>
    <row r="540" spans="4:10" s="2" customFormat="1" ht="12.75" x14ac:dyDescent="0.2">
      <c r="D540" s="3"/>
      <c r="J540" s="6"/>
    </row>
    <row r="541" spans="4:10" s="2" customFormat="1" ht="12.75" x14ac:dyDescent="0.2">
      <c r="D541" s="3"/>
      <c r="J541" s="6"/>
    </row>
    <row r="542" spans="4:10" s="2" customFormat="1" ht="12.75" x14ac:dyDescent="0.2">
      <c r="D542" s="3"/>
      <c r="J542" s="6"/>
    </row>
    <row r="543" spans="4:10" s="2" customFormat="1" ht="12.75" x14ac:dyDescent="0.2">
      <c r="D543" s="3"/>
      <c r="J543" s="6"/>
    </row>
    <row r="544" spans="4:10" s="2" customFormat="1" ht="12.75" x14ac:dyDescent="0.2">
      <c r="D544" s="3"/>
      <c r="J544" s="6"/>
    </row>
    <row r="545" spans="4:10" s="2" customFormat="1" ht="12.75" x14ac:dyDescent="0.2">
      <c r="D545" s="3"/>
      <c r="J545" s="6"/>
    </row>
    <row r="546" spans="4:10" s="2" customFormat="1" ht="12.75" x14ac:dyDescent="0.2">
      <c r="D546" s="3"/>
      <c r="J546" s="6"/>
    </row>
    <row r="547" spans="4:10" s="2" customFormat="1" ht="12.75" x14ac:dyDescent="0.2">
      <c r="D547" s="3"/>
      <c r="J547" s="6"/>
    </row>
    <row r="548" spans="4:10" s="2" customFormat="1" ht="12.75" x14ac:dyDescent="0.2">
      <c r="D548" s="3"/>
      <c r="J548" s="6"/>
    </row>
    <row r="549" spans="4:10" s="2" customFormat="1" ht="12.75" x14ac:dyDescent="0.2">
      <c r="D549" s="3"/>
      <c r="J549" s="6"/>
    </row>
    <row r="550" spans="4:10" s="2" customFormat="1" ht="12.75" x14ac:dyDescent="0.2">
      <c r="D550" s="3"/>
      <c r="J550" s="6"/>
    </row>
    <row r="551" spans="4:10" s="2" customFormat="1" ht="12.75" x14ac:dyDescent="0.2">
      <c r="D551" s="3"/>
      <c r="J551" s="6"/>
    </row>
    <row r="552" spans="4:10" s="2" customFormat="1" ht="12.75" x14ac:dyDescent="0.2">
      <c r="D552" s="3"/>
      <c r="J552" s="6"/>
    </row>
    <row r="553" spans="4:10" s="2" customFormat="1" ht="12.75" x14ac:dyDescent="0.2">
      <c r="D553" s="3"/>
      <c r="J553" s="6"/>
    </row>
    <row r="554" spans="4:10" s="2" customFormat="1" ht="12.75" x14ac:dyDescent="0.2">
      <c r="D554" s="3"/>
      <c r="J554" s="6"/>
    </row>
    <row r="555" spans="4:10" s="2" customFormat="1" ht="12.75" x14ac:dyDescent="0.2">
      <c r="D555" s="3"/>
      <c r="J555" s="6"/>
    </row>
    <row r="556" spans="4:10" s="2" customFormat="1" ht="12.75" x14ac:dyDescent="0.2">
      <c r="D556" s="3"/>
      <c r="J556" s="6"/>
    </row>
    <row r="557" spans="4:10" s="2" customFormat="1" ht="12.75" x14ac:dyDescent="0.2">
      <c r="D557" s="3"/>
      <c r="J557" s="6"/>
    </row>
    <row r="558" spans="4:10" s="2" customFormat="1" ht="12.75" x14ac:dyDescent="0.2">
      <c r="D558" s="3"/>
      <c r="J558" s="6"/>
    </row>
    <row r="559" spans="4:10" s="2" customFormat="1" ht="12.75" x14ac:dyDescent="0.2">
      <c r="D559" s="3"/>
      <c r="J559" s="6"/>
    </row>
    <row r="560" spans="4:10" s="2" customFormat="1" ht="12.75" x14ac:dyDescent="0.2">
      <c r="D560" s="3"/>
      <c r="J560" s="6"/>
    </row>
    <row r="561" spans="4:10" s="2" customFormat="1" ht="12.75" x14ac:dyDescent="0.2">
      <c r="D561" s="3"/>
      <c r="J561" s="6"/>
    </row>
    <row r="562" spans="4:10" s="2" customFormat="1" ht="12.75" x14ac:dyDescent="0.2">
      <c r="D562" s="3"/>
      <c r="J562" s="6"/>
    </row>
    <row r="563" spans="4:10" s="2" customFormat="1" ht="12.75" x14ac:dyDescent="0.2">
      <c r="D563" s="3"/>
      <c r="J563" s="6"/>
    </row>
  </sheetData>
  <sheetProtection algorithmName="SHA-512" hashValue="5yPUZdCTnuNc9LKHP1g6eqbyv6yk4uhvHvfX6sOwwFtNq2yOeyYE7YcTfWxRkUpaR0ldVaUKywatPWjHKxcPvA==" saltValue="0PhR3JiIGK90zHlbrH+Hrw==" spinCount="100000" sheet="1" formatRows="0"/>
  <dataConsolidate/>
  <mergeCells count="82">
    <mergeCell ref="A6:H6"/>
    <mergeCell ref="A13:H13"/>
    <mergeCell ref="A1:B2"/>
    <mergeCell ref="C1:F1"/>
    <mergeCell ref="G1:H2"/>
    <mergeCell ref="C2:F2"/>
    <mergeCell ref="A3:B3"/>
    <mergeCell ref="C3:F3"/>
    <mergeCell ref="G3:H3"/>
    <mergeCell ref="A10:B10"/>
    <mergeCell ref="G10:H10"/>
    <mergeCell ref="A4:H4"/>
    <mergeCell ref="A7:B7"/>
    <mergeCell ref="C7:H7"/>
    <mergeCell ref="A8:H8"/>
    <mergeCell ref="A9:B9"/>
    <mergeCell ref="G9:H9"/>
    <mergeCell ref="A5:H5"/>
    <mergeCell ref="A11:H11"/>
    <mergeCell ref="A27:H27"/>
    <mergeCell ref="A12:H12"/>
    <mergeCell ref="A14:H14"/>
    <mergeCell ref="A15:H15"/>
    <mergeCell ref="A19:B19"/>
    <mergeCell ref="E19:H19"/>
    <mergeCell ref="A20:B20"/>
    <mergeCell ref="E20:H20"/>
    <mergeCell ref="A25:B25"/>
    <mergeCell ref="A17:B17"/>
    <mergeCell ref="A16:B16"/>
    <mergeCell ref="E16:H16"/>
    <mergeCell ref="E17:H17"/>
    <mergeCell ref="A18:B18"/>
    <mergeCell ref="E18:H18"/>
    <mergeCell ref="A21:B21"/>
    <mergeCell ref="E52:H52"/>
    <mergeCell ref="A51:D51"/>
    <mergeCell ref="E51:H51"/>
    <mergeCell ref="A52:D52"/>
    <mergeCell ref="E33:H33"/>
    <mergeCell ref="A29:B29"/>
    <mergeCell ref="A30:B30"/>
    <mergeCell ref="A48:H48"/>
    <mergeCell ref="A39:B39"/>
    <mergeCell ref="E39:H39"/>
    <mergeCell ref="E21:H21"/>
    <mergeCell ref="A42:B42"/>
    <mergeCell ref="A46:D46"/>
    <mergeCell ref="C9:E9"/>
    <mergeCell ref="C10:E10"/>
    <mergeCell ref="E42:H42"/>
    <mergeCell ref="E45:H45"/>
    <mergeCell ref="A45:D45"/>
    <mergeCell ref="A34:B34"/>
    <mergeCell ref="E34:H34"/>
    <mergeCell ref="E35:H35"/>
    <mergeCell ref="E36:H36"/>
    <mergeCell ref="E37:H37"/>
    <mergeCell ref="E38:H38"/>
    <mergeCell ref="E25:H25"/>
    <mergeCell ref="A35:B35"/>
    <mergeCell ref="E29:H29"/>
    <mergeCell ref="E30:H30"/>
    <mergeCell ref="A33:B33"/>
    <mergeCell ref="E46:H46"/>
    <mergeCell ref="A36:B36"/>
    <mergeCell ref="A37:B37"/>
    <mergeCell ref="A38:B38"/>
    <mergeCell ref="A40:B40"/>
    <mergeCell ref="E40:H40"/>
    <mergeCell ref="A41:B41"/>
    <mergeCell ref="E41:H41"/>
    <mergeCell ref="A31:B31"/>
    <mergeCell ref="E31:H31"/>
    <mergeCell ref="A32:B32"/>
    <mergeCell ref="E32:H32"/>
    <mergeCell ref="A22:B22"/>
    <mergeCell ref="E22:H22"/>
    <mergeCell ref="A23:B23"/>
    <mergeCell ref="E23:H23"/>
    <mergeCell ref="A24:B24"/>
    <mergeCell ref="E24:H24"/>
  </mergeCells>
  <printOptions horizontalCentered="1"/>
  <pageMargins left="0.23622047244094491" right="0.23622047244094491" top="0.35433070866141736" bottom="0.31496062992125984" header="0.35433070866141736" footer="0.15748031496062992"/>
  <pageSetup scale="61" orientation="portrait" r:id="rId1"/>
  <headerFooter>
    <oddFooter>&amp;C&amp;"Arial Narrow,Normal"&amp;8&amp;P de &amp;N</oddFooter>
  </headerFooter>
  <rowBreaks count="4" manualBreakCount="4">
    <brk id="22" max="7" man="1"/>
    <brk id="32" max="7" man="1"/>
    <brk id="36" max="7" man="1"/>
    <brk id="43" max="7" man="1"/>
  </rowBreaks>
  <drawing r:id="rId2"/>
  <extLst>
    <ext xmlns:x14="http://schemas.microsoft.com/office/spreadsheetml/2009/9/main" uri="{CCE6A557-97BC-4b89-ADB6-D9C93CAAB3DF}">
      <x14:dataValidations xmlns:xm="http://schemas.microsoft.com/office/excel/2006/main" disablePrompts="1" count="20">
        <x14:dataValidation type="list" allowBlank="1" showInputMessage="1" showErrorMessage="1" xr:uid="{325BF779-7739-431B-9EA1-29B580C9E626}">
          <x14:formula1>
            <xm:f>Listas!$L$14:$L$15</xm:f>
          </x14:formula1>
          <xm:sqref>C19</xm:sqref>
        </x14:dataValidation>
        <x14:dataValidation type="list" allowBlank="1" showInputMessage="1" showErrorMessage="1" xr:uid="{BD1A4408-57E6-42DB-87D0-098D7A5A7F81}">
          <x14:formula1>
            <xm:f>Listas!$L$47:$L$51</xm:f>
          </x14:formula1>
          <xm:sqref>C33</xm:sqref>
        </x14:dataValidation>
        <x14:dataValidation type="list" allowBlank="1" showInputMessage="1" showErrorMessage="1" xr:uid="{3F546A6F-065D-40DB-9226-56ACA215178B}">
          <x14:formula1>
            <xm:f>Listas!$L$59:$L$61</xm:f>
          </x14:formula1>
          <xm:sqref>C35</xm:sqref>
        </x14:dataValidation>
        <x14:dataValidation type="list" allowBlank="1" showInputMessage="1" showErrorMessage="1" xr:uid="{96723FDB-5CB2-4DFA-9C8C-056F94F4A48E}">
          <x14:formula1>
            <xm:f>Listas!$L$63:$L$66</xm:f>
          </x14:formula1>
          <xm:sqref>C36</xm:sqref>
        </x14:dataValidation>
        <x14:dataValidation type="list" allowBlank="1" showInputMessage="1" showErrorMessage="1" xr:uid="{1E8ED323-0EE3-4D24-9F7B-F7D0042734DD}">
          <x14:formula1>
            <xm:f>Listas!$L$71:$L$75</xm:f>
          </x14:formula1>
          <xm:sqref>C38</xm:sqref>
        </x14:dataValidation>
        <x14:dataValidation type="list" allowBlank="1" showInputMessage="1" showErrorMessage="1" xr:uid="{DFE63D54-875E-4B41-A165-09E107C6FC89}">
          <x14:formula1>
            <xm:f>Listas!$L$3:$L$6</xm:f>
          </x14:formula1>
          <xm:sqref>C17</xm:sqref>
        </x14:dataValidation>
        <x14:dataValidation type="list" allowBlank="1" showInputMessage="1" showErrorMessage="1" xr:uid="{6EFCD2B2-CE52-4C1A-874B-08859AEE3646}">
          <x14:formula1>
            <xm:f>Listas!$L$20:$L$21</xm:f>
          </x14:formula1>
          <xm:sqref>C21</xm:sqref>
        </x14:dataValidation>
        <x14:dataValidation type="list" allowBlank="1" showInputMessage="1" showErrorMessage="1" xr:uid="{B0E69497-BD1E-434F-A315-18A8F2C59E7F}">
          <x14:formula1>
            <xm:f>Listas!$L$34:$L$36</xm:f>
          </x14:formula1>
          <xm:sqref>C30</xm:sqref>
        </x14:dataValidation>
        <x14:dataValidation type="list" allowBlank="1" showInputMessage="1" showErrorMessage="1" xr:uid="{B8510AAA-5E52-4053-BA10-A2C772DF1DE4}">
          <x14:formula1>
            <xm:f>Listas!$L$54:$L$56</xm:f>
          </x14:formula1>
          <xm:sqref>C34</xm:sqref>
        </x14:dataValidation>
        <x14:dataValidation type="list" allowBlank="1" showInputMessage="1" showErrorMessage="1" xr:uid="{08EA0346-8019-4DC9-A56C-499A593C6163}">
          <x14:formula1>
            <xm:f>Listas!$L$10:$L$11</xm:f>
          </x14:formula1>
          <xm:sqref>C18</xm:sqref>
        </x14:dataValidation>
        <x14:dataValidation type="list" allowBlank="1" showInputMessage="1" showErrorMessage="1" xr:uid="{095FAC2E-2B8A-49F3-BD6B-26FFA1BAE216}">
          <x14:formula1>
            <xm:f>Listas!$L$17:$L$18</xm:f>
          </x14:formula1>
          <xm:sqref>C20</xm:sqref>
        </x14:dataValidation>
        <x14:dataValidation type="list" allowBlank="1" showInputMessage="1" showErrorMessage="1" xr:uid="{CBFB51F9-3B95-4DD2-9B24-66FA69DF5E5F}">
          <x14:formula1>
            <xm:f>Listas!$L$23:$L$24</xm:f>
          </x14:formula1>
          <xm:sqref>C22</xm:sqref>
        </x14:dataValidation>
        <x14:dataValidation type="list" allowBlank="1" showInputMessage="1" showErrorMessage="1" xr:uid="{9058BD6B-8D05-4314-8F1E-58A699BA0E4C}">
          <x14:formula1>
            <xm:f>Listas!$L$26:$L$27</xm:f>
          </x14:formula1>
          <xm:sqref>C23</xm:sqref>
        </x14:dataValidation>
        <x14:dataValidation type="list" allowBlank="1" showInputMessage="1" showErrorMessage="1" xr:uid="{04CFABD7-D4DD-47A4-B3E8-D2936F1D9827}">
          <x14:formula1>
            <xm:f>Listas!$L$29:$L$30</xm:f>
          </x14:formula1>
          <xm:sqref>C24</xm:sqref>
        </x14:dataValidation>
        <x14:dataValidation type="list" allowBlank="1" showInputMessage="1" showErrorMessage="1" xr:uid="{D8B34742-2907-4C94-A457-0E37CAD95ACB}">
          <x14:formula1>
            <xm:f>Listas!$L$39:$L$40</xm:f>
          </x14:formula1>
          <xm:sqref>C31</xm:sqref>
        </x14:dataValidation>
        <x14:dataValidation type="list" allowBlank="1" showInputMessage="1" showErrorMessage="1" xr:uid="{AC7B4B7D-5855-46C6-A3DD-7D73FF8E8B5F}">
          <x14:formula1>
            <xm:f>Listas!$L$43:$L$44</xm:f>
          </x14:formula1>
          <xm:sqref>C32</xm:sqref>
        </x14:dataValidation>
        <x14:dataValidation type="list" allowBlank="1" showInputMessage="1" showErrorMessage="1" xr:uid="{E34E2A1C-44A9-4B58-A35E-14D7F366C022}">
          <x14:formula1>
            <xm:f>Listas!$L$68:$L$69</xm:f>
          </x14:formula1>
          <xm:sqref>C37</xm:sqref>
        </x14:dataValidation>
        <x14:dataValidation type="list" allowBlank="1" showInputMessage="1" showErrorMessage="1" xr:uid="{33D0595C-79FC-41A9-80AD-33B338C4EF16}">
          <x14:formula1>
            <xm:f>Listas!$L$78:$L$80</xm:f>
          </x14:formula1>
          <xm:sqref>C39</xm:sqref>
        </x14:dataValidation>
        <x14:dataValidation type="list" allowBlank="1" showInputMessage="1" showErrorMessage="1" xr:uid="{7670DEC4-528F-4A3C-9CC1-0420FCB49437}">
          <x14:formula1>
            <xm:f>Listas!$L$83:$L$84</xm:f>
          </x14:formula1>
          <xm:sqref>C40</xm:sqref>
        </x14:dataValidation>
        <x14:dataValidation type="list" allowBlank="1" showInputMessage="1" showErrorMessage="1" xr:uid="{9379A9E2-E663-4D70-81DF-1501CE879933}">
          <x14:formula1>
            <xm:f>Listas!$L$87:$L$88</xm:f>
          </x14:formula1>
          <xm:sqref>C41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C3417-A553-47E1-A98F-3673358BD3D1}">
  <dimension ref="A1:H18"/>
  <sheetViews>
    <sheetView workbookViewId="0">
      <selection activeCell="J15" sqref="J15"/>
    </sheetView>
  </sheetViews>
  <sheetFormatPr baseColWidth="10" defaultRowHeight="15" x14ac:dyDescent="0.25"/>
  <sheetData>
    <row r="1" spans="1:8" x14ac:dyDescent="0.25">
      <c r="A1" s="8">
        <f>'F-E-GIP-65'!$C$9</f>
        <v>0</v>
      </c>
      <c r="B1" s="8">
        <f>'F-E-GIP-65'!$G$9</f>
        <v>0</v>
      </c>
      <c r="C1" s="8">
        <f>'F-E-GIP-65'!$C$10</f>
        <v>0</v>
      </c>
      <c r="D1" s="8">
        <f>'F-E-GIP-65'!$G$10</f>
        <v>0</v>
      </c>
      <c r="E1" s="8" t="s">
        <v>43</v>
      </c>
      <c r="F1" s="8" t="s">
        <v>19</v>
      </c>
      <c r="G1" s="9">
        <f>'F-E-GIP-65'!C17</f>
        <v>15</v>
      </c>
      <c r="H1" s="9">
        <f>'F-E-GIP-65'!E17</f>
        <v>0</v>
      </c>
    </row>
    <row r="2" spans="1:8" x14ac:dyDescent="0.25">
      <c r="A2" s="8">
        <f>'F-E-GIP-65'!$C$9</f>
        <v>0</v>
      </c>
      <c r="B2" s="8">
        <f>'F-E-GIP-65'!$G$9</f>
        <v>0</v>
      </c>
      <c r="C2" s="8">
        <f>'F-E-GIP-65'!$C$10</f>
        <v>0</v>
      </c>
      <c r="D2" s="8">
        <f>'F-E-GIP-65'!$G$10</f>
        <v>0</v>
      </c>
      <c r="E2" s="8" t="s">
        <v>44</v>
      </c>
      <c r="F2" s="8" t="s">
        <v>20</v>
      </c>
      <c r="G2" s="9">
        <f>'F-E-GIP-65'!C18</f>
        <v>7</v>
      </c>
      <c r="H2" s="9">
        <f>'F-E-GIP-65'!E18</f>
        <v>0</v>
      </c>
    </row>
    <row r="3" spans="1:8" x14ac:dyDescent="0.25">
      <c r="A3" s="8">
        <f>'F-E-GIP-65'!$C$9</f>
        <v>0</v>
      </c>
      <c r="B3" s="8">
        <f>'F-E-GIP-65'!$G$9</f>
        <v>0</v>
      </c>
      <c r="C3" s="8">
        <f>'F-E-GIP-65'!$C$10</f>
        <v>0</v>
      </c>
      <c r="D3" s="8">
        <f>'F-E-GIP-65'!$G$10</f>
        <v>0</v>
      </c>
      <c r="E3" s="8" t="s">
        <v>45</v>
      </c>
      <c r="F3" s="8" t="s">
        <v>21</v>
      </c>
      <c r="G3" s="9">
        <f>'F-E-GIP-65'!C19</f>
        <v>3</v>
      </c>
      <c r="H3" s="9">
        <f>'F-E-GIP-65'!E19</f>
        <v>0</v>
      </c>
    </row>
    <row r="4" spans="1:8" x14ac:dyDescent="0.25">
      <c r="A4" s="8">
        <f>'F-E-GIP-65'!$C$9</f>
        <v>0</v>
      </c>
      <c r="B4" s="8">
        <f>'F-E-GIP-65'!$G$9</f>
        <v>0</v>
      </c>
      <c r="C4" s="8">
        <f>'F-E-GIP-65'!$C$10</f>
        <v>0</v>
      </c>
      <c r="D4" s="8">
        <f>'F-E-GIP-65'!$G$10</f>
        <v>0</v>
      </c>
      <c r="E4" s="8" t="s">
        <v>46</v>
      </c>
      <c r="F4" s="8" t="s">
        <v>23</v>
      </c>
      <c r="G4" s="9">
        <f>'F-E-GIP-65'!C20</f>
        <v>2</v>
      </c>
      <c r="H4" s="9">
        <f>'F-E-GIP-65'!E20</f>
        <v>0</v>
      </c>
    </row>
    <row r="5" spans="1:8" x14ac:dyDescent="0.25">
      <c r="A5" s="8">
        <f>'F-E-GIP-65'!$C$9</f>
        <v>0</v>
      </c>
      <c r="B5" s="8">
        <f>'F-E-GIP-65'!$G$9</f>
        <v>0</v>
      </c>
      <c r="C5" s="8">
        <f>'F-E-GIP-65'!$C$10</f>
        <v>0</v>
      </c>
      <c r="D5" s="8">
        <f>'F-E-GIP-65'!$G$10</f>
        <v>0</v>
      </c>
      <c r="E5" s="8" t="s">
        <v>46</v>
      </c>
      <c r="F5" s="8" t="s">
        <v>32</v>
      </c>
      <c r="G5" s="9">
        <f>'F-E-GIP-65'!C21</f>
        <v>2</v>
      </c>
      <c r="H5" s="9">
        <f>'F-E-GIP-65'!E21</f>
        <v>0</v>
      </c>
    </row>
    <row r="6" spans="1:8" x14ac:dyDescent="0.25">
      <c r="A6" s="8">
        <f>'F-E-GIP-65'!$C$9</f>
        <v>0</v>
      </c>
      <c r="B6" s="8">
        <f>'F-E-GIP-65'!$G$9</f>
        <v>0</v>
      </c>
      <c r="C6" s="8">
        <f>'F-E-GIP-65'!$C$10</f>
        <v>0</v>
      </c>
      <c r="D6" s="8">
        <f>'F-E-GIP-65'!$G$10</f>
        <v>0</v>
      </c>
      <c r="E6" s="8" t="s">
        <v>47</v>
      </c>
      <c r="F6" s="8" t="s">
        <v>48</v>
      </c>
      <c r="G6" s="9">
        <f>'F-E-GIP-65'!C25</f>
        <v>40</v>
      </c>
      <c r="H6" s="9" t="s">
        <v>49</v>
      </c>
    </row>
    <row r="7" spans="1:8" x14ac:dyDescent="0.25">
      <c r="A7" s="8">
        <f>'F-E-GIP-65'!$C$9</f>
        <v>0</v>
      </c>
      <c r="B7" s="8">
        <f>'F-E-GIP-65'!$G$9</f>
        <v>0</v>
      </c>
      <c r="C7" s="8">
        <f>'F-E-GIP-65'!$C$10</f>
        <v>0</v>
      </c>
      <c r="D7" s="8">
        <f>'F-E-GIP-65'!$G$10</f>
        <v>0</v>
      </c>
      <c r="E7" s="8" t="s">
        <v>50</v>
      </c>
      <c r="F7" s="8" t="s">
        <v>22</v>
      </c>
      <c r="G7" s="9">
        <f>'F-E-GIP-65'!C30</f>
        <v>2</v>
      </c>
      <c r="H7" s="9">
        <f>'F-E-GIP-65'!E30</f>
        <v>0</v>
      </c>
    </row>
    <row r="8" spans="1:8" x14ac:dyDescent="0.25">
      <c r="A8" s="8">
        <f>'F-E-GIP-65'!$C$9</f>
        <v>0</v>
      </c>
      <c r="B8" s="8">
        <f>'F-E-GIP-65'!$G$9</f>
        <v>0</v>
      </c>
      <c r="C8" s="8">
        <f>'F-E-GIP-65'!$C$10</f>
        <v>0</v>
      </c>
      <c r="D8" s="8">
        <f>'F-E-GIP-65'!$G$10</f>
        <v>0</v>
      </c>
      <c r="E8" s="8" t="s">
        <v>51</v>
      </c>
      <c r="F8" s="8" t="s">
        <v>24</v>
      </c>
      <c r="G8" s="9">
        <f>'F-E-GIP-65'!C33</f>
        <v>10</v>
      </c>
      <c r="H8" s="9">
        <f>'F-E-GIP-65'!E33</f>
        <v>0</v>
      </c>
    </row>
    <row r="9" spans="1:8" x14ac:dyDescent="0.25">
      <c r="A9" s="8">
        <f>'F-E-GIP-65'!$C$9</f>
        <v>0</v>
      </c>
      <c r="B9" s="8">
        <f>'F-E-GIP-65'!$G$9</f>
        <v>0</v>
      </c>
      <c r="C9" s="8">
        <f>'F-E-GIP-65'!$C$10</f>
        <v>0</v>
      </c>
      <c r="D9" s="8">
        <f>'F-E-GIP-65'!$G$10</f>
        <v>0</v>
      </c>
      <c r="E9" s="8" t="s">
        <v>52</v>
      </c>
      <c r="F9" s="8" t="s">
        <v>25</v>
      </c>
      <c r="G9" s="9">
        <f>'F-E-GIP-65'!C34</f>
        <v>10</v>
      </c>
      <c r="H9" s="9">
        <f>'F-E-GIP-65'!E34</f>
        <v>0</v>
      </c>
    </row>
    <row r="10" spans="1:8" x14ac:dyDescent="0.25">
      <c r="A10" s="8">
        <f>'F-E-GIP-65'!$C$9</f>
        <v>0</v>
      </c>
      <c r="B10" s="8">
        <f>'F-E-GIP-65'!$G$9</f>
        <v>0</v>
      </c>
      <c r="C10" s="8">
        <f>'F-E-GIP-65'!$C$10</f>
        <v>0</v>
      </c>
      <c r="D10" s="8">
        <f>'F-E-GIP-65'!$G$10</f>
        <v>0</v>
      </c>
      <c r="E10" s="8" t="s">
        <v>53</v>
      </c>
      <c r="F10" s="8" t="s">
        <v>26</v>
      </c>
      <c r="G10" s="9">
        <f>'F-E-GIP-65'!C35</f>
        <v>5</v>
      </c>
      <c r="H10" s="9">
        <f>'F-E-GIP-65'!E35</f>
        <v>0</v>
      </c>
    </row>
    <row r="11" spans="1:8" x14ac:dyDescent="0.25">
      <c r="A11" s="8">
        <f>'F-E-GIP-65'!$C$9</f>
        <v>0</v>
      </c>
      <c r="B11" s="8">
        <f>'F-E-GIP-65'!$G$9</f>
        <v>0</v>
      </c>
      <c r="C11" s="8">
        <f>'F-E-GIP-65'!$C$10</f>
        <v>0</v>
      </c>
      <c r="D11" s="8">
        <f>'F-E-GIP-65'!$G$10</f>
        <v>0</v>
      </c>
      <c r="E11" s="8" t="s">
        <v>54</v>
      </c>
      <c r="F11" s="8" t="s">
        <v>27</v>
      </c>
      <c r="G11" s="9">
        <f>'F-E-GIP-65'!C36</f>
        <v>3</v>
      </c>
      <c r="H11" s="9">
        <f>'F-E-GIP-65'!E36</f>
        <v>0</v>
      </c>
    </row>
    <row r="12" spans="1:8" x14ac:dyDescent="0.25">
      <c r="A12" s="8">
        <f>'F-E-GIP-65'!$C$9</f>
        <v>0</v>
      </c>
      <c r="B12" s="8">
        <f>'F-E-GIP-65'!$G$9</f>
        <v>0</v>
      </c>
      <c r="C12" s="8">
        <f>'F-E-GIP-65'!$C$10</f>
        <v>0</v>
      </c>
      <c r="D12" s="8">
        <f>'F-E-GIP-65'!$G$10</f>
        <v>0</v>
      </c>
      <c r="E12" s="8" t="s">
        <v>55</v>
      </c>
      <c r="F12" s="8" t="s">
        <v>28</v>
      </c>
      <c r="G12" s="9">
        <f>'F-E-GIP-65'!C37</f>
        <v>2</v>
      </c>
      <c r="H12" s="9">
        <f>'F-E-GIP-65'!E37</f>
        <v>0</v>
      </c>
    </row>
    <row r="13" spans="1:8" x14ac:dyDescent="0.25">
      <c r="A13" s="8">
        <f>'F-E-GIP-65'!$C$9</f>
        <v>0</v>
      </c>
      <c r="B13" s="8">
        <f>'F-E-GIP-65'!$G$9</f>
        <v>0</v>
      </c>
      <c r="C13" s="8">
        <f>'F-E-GIP-65'!$C$10</f>
        <v>0</v>
      </c>
      <c r="D13" s="8">
        <f>'F-E-GIP-65'!$G$10</f>
        <v>0</v>
      </c>
      <c r="E13" s="8" t="s">
        <v>56</v>
      </c>
      <c r="F13" s="8" t="s">
        <v>29</v>
      </c>
      <c r="G13" s="9">
        <f>'F-E-GIP-65'!C38</f>
        <v>2</v>
      </c>
      <c r="H13" s="9">
        <f>'F-E-GIP-65'!E38</f>
        <v>0</v>
      </c>
    </row>
    <row r="14" spans="1:8" x14ac:dyDescent="0.25">
      <c r="A14" s="8">
        <f>'F-E-GIP-65'!$C$9</f>
        <v>0</v>
      </c>
      <c r="B14" s="8">
        <f>'F-E-GIP-65'!$G$9</f>
        <v>0</v>
      </c>
      <c r="C14" s="8">
        <f>'F-E-GIP-65'!$C$10</f>
        <v>0</v>
      </c>
      <c r="D14" s="8">
        <f>'F-E-GIP-65'!$G$10</f>
        <v>0</v>
      </c>
      <c r="E14" s="8" t="s">
        <v>57</v>
      </c>
      <c r="F14" s="8" t="s">
        <v>30</v>
      </c>
      <c r="G14" s="9">
        <f>'F-E-GIP-65'!C39</f>
        <v>5</v>
      </c>
      <c r="H14" s="9">
        <f>'F-E-GIP-65'!E39</f>
        <v>0</v>
      </c>
    </row>
    <row r="15" spans="1:8" x14ac:dyDescent="0.25">
      <c r="A15" s="8">
        <f>'F-E-GIP-65'!$C$9</f>
        <v>0</v>
      </c>
      <c r="B15" s="8">
        <f>'F-E-GIP-65'!$G$9</f>
        <v>0</v>
      </c>
      <c r="C15" s="8">
        <f>'F-E-GIP-65'!$C$10</f>
        <v>0</v>
      </c>
      <c r="D15" s="8">
        <f>'F-E-GIP-65'!$G$10</f>
        <v>0</v>
      </c>
      <c r="E15" s="8" t="s">
        <v>58</v>
      </c>
      <c r="F15" s="8" t="s">
        <v>59</v>
      </c>
      <c r="G15" s="9">
        <f>'F-E-GIP-65'!C42</f>
        <v>52</v>
      </c>
      <c r="H15" s="9" t="s">
        <v>49</v>
      </c>
    </row>
    <row r="16" spans="1:8" x14ac:dyDescent="0.25">
      <c r="A16" s="8">
        <f>'F-E-GIP-65'!$C$9</f>
        <v>0</v>
      </c>
      <c r="B16" s="8">
        <f>'F-E-GIP-65'!$G$9</f>
        <v>0</v>
      </c>
      <c r="C16" s="8">
        <f>'F-E-GIP-65'!$C$10</f>
        <v>0</v>
      </c>
      <c r="D16" s="8">
        <f>'F-E-GIP-65'!$G$10</f>
        <v>0</v>
      </c>
      <c r="E16" s="8" t="s">
        <v>60</v>
      </c>
      <c r="F16" s="8" t="s">
        <v>61</v>
      </c>
      <c r="G16" s="9">
        <f>'F-E-GIP-65'!E45</f>
        <v>92</v>
      </c>
      <c r="H16" s="9" t="s">
        <v>49</v>
      </c>
    </row>
    <row r="17" spans="1:8" x14ac:dyDescent="0.25">
      <c r="A17" s="8">
        <f>'F-E-GIP-65'!$C$9</f>
        <v>0</v>
      </c>
      <c r="B17" s="8">
        <f>'F-E-GIP-65'!$G$9</f>
        <v>0</v>
      </c>
      <c r="C17" s="8">
        <f>'F-E-GIP-65'!$C$10</f>
        <v>0</v>
      </c>
      <c r="D17" s="8">
        <f>'F-E-GIP-65'!$G$10</f>
        <v>0</v>
      </c>
      <c r="E17" s="8" t="s">
        <v>62</v>
      </c>
      <c r="F17" s="8" t="s">
        <v>63</v>
      </c>
      <c r="G17" s="8" t="str">
        <f>'F-E-GIP-65'!J9</f>
        <v>NOMBRE DEL EVALUADOR:</v>
      </c>
      <c r="H17" s="9" t="s">
        <v>49</v>
      </c>
    </row>
    <row r="18" spans="1:8" x14ac:dyDescent="0.25">
      <c r="A18" s="8">
        <f>'F-E-GIP-65'!$C$9</f>
        <v>0</v>
      </c>
      <c r="B18" s="8">
        <f>'F-E-GIP-65'!$G$9</f>
        <v>0</v>
      </c>
      <c r="C18" s="8">
        <f>'F-E-GIP-65'!$C$10</f>
        <v>0</v>
      </c>
      <c r="D18" s="8">
        <f>'F-E-GIP-65'!$G$10</f>
        <v>0</v>
      </c>
      <c r="E18" s="8" t="s">
        <v>64</v>
      </c>
      <c r="F18" s="8" t="s">
        <v>65</v>
      </c>
      <c r="G18" s="10" t="str">
        <f>'F-E-GIP-65'!E52</f>
        <v>dd-mm-aa</v>
      </c>
      <c r="H18" s="9" t="s">
        <v>49</v>
      </c>
    </row>
  </sheetData>
  <sheetProtection algorithmName="SHA-512" hashValue="7JrIRpQI12dWuKkrSdhZT3uja7QmmdMkQCA1EzAG8lZvf9NZPyOKJPPmds4q+7UzxORjDs35EMYzJDhbBN0zgQ==" saltValue="hXHPZLOnj9I4e8mvWwLV+w==" spinCount="100000" sheet="1" objects="1" scenarios="1"/>
  <phoneticPr fontId="3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D2BE4-C2ED-4839-8BAC-40C41E2265C5}">
  <dimension ref="E3:M94"/>
  <sheetViews>
    <sheetView topLeftCell="E65" workbookViewId="0">
      <selection activeCell="L68" sqref="L68"/>
    </sheetView>
  </sheetViews>
  <sheetFormatPr baseColWidth="10" defaultRowHeight="15" x14ac:dyDescent="0.25"/>
  <cols>
    <col min="11" max="11" width="14.5703125" customWidth="1"/>
    <col min="13" max="13" width="14.140625" customWidth="1"/>
  </cols>
  <sheetData>
    <row r="3" spans="11:13" x14ac:dyDescent="0.25">
      <c r="K3" s="11" t="s">
        <v>19</v>
      </c>
      <c r="L3">
        <v>15</v>
      </c>
      <c r="M3" t="s">
        <v>69</v>
      </c>
    </row>
    <row r="4" spans="11:13" x14ac:dyDescent="0.25">
      <c r="L4">
        <v>10</v>
      </c>
      <c r="M4" t="s">
        <v>70</v>
      </c>
    </row>
    <row r="5" spans="11:13" x14ac:dyDescent="0.25">
      <c r="L5">
        <v>7</v>
      </c>
      <c r="M5" t="s">
        <v>71</v>
      </c>
    </row>
    <row r="6" spans="11:13" x14ac:dyDescent="0.25">
      <c r="L6">
        <v>0</v>
      </c>
      <c r="M6" t="s">
        <v>94</v>
      </c>
    </row>
    <row r="10" spans="11:13" x14ac:dyDescent="0.25">
      <c r="K10" s="11" t="s">
        <v>20</v>
      </c>
      <c r="L10">
        <v>7</v>
      </c>
      <c r="M10" t="s">
        <v>74</v>
      </c>
    </row>
    <row r="11" spans="11:13" x14ac:dyDescent="0.25">
      <c r="L11">
        <v>0</v>
      </c>
      <c r="M11" t="s">
        <v>75</v>
      </c>
    </row>
    <row r="14" spans="11:13" x14ac:dyDescent="0.25">
      <c r="K14" s="11" t="s">
        <v>21</v>
      </c>
      <c r="L14">
        <v>3</v>
      </c>
      <c r="M14" t="s">
        <v>76</v>
      </c>
    </row>
    <row r="15" spans="11:13" x14ac:dyDescent="0.25">
      <c r="L15">
        <v>0</v>
      </c>
      <c r="M15" t="s">
        <v>95</v>
      </c>
    </row>
    <row r="17" spans="11:13" x14ac:dyDescent="0.25">
      <c r="K17" s="11" t="s">
        <v>23</v>
      </c>
      <c r="L17">
        <v>2</v>
      </c>
      <c r="M17" t="s">
        <v>154</v>
      </c>
    </row>
    <row r="18" spans="11:13" x14ac:dyDescent="0.25">
      <c r="L18">
        <v>0</v>
      </c>
      <c r="M18" t="s">
        <v>155</v>
      </c>
    </row>
    <row r="20" spans="11:13" x14ac:dyDescent="0.25">
      <c r="K20" s="11" t="s">
        <v>32</v>
      </c>
      <c r="L20">
        <v>2</v>
      </c>
      <c r="M20" t="s">
        <v>79</v>
      </c>
    </row>
    <row r="21" spans="11:13" x14ac:dyDescent="0.25">
      <c r="L21">
        <v>0</v>
      </c>
      <c r="M21" t="s">
        <v>96</v>
      </c>
    </row>
    <row r="23" spans="11:13" x14ac:dyDescent="0.25">
      <c r="K23" s="11" t="s">
        <v>80</v>
      </c>
      <c r="L23">
        <v>5</v>
      </c>
      <c r="M23" t="s">
        <v>81</v>
      </c>
    </row>
    <row r="24" spans="11:13" x14ac:dyDescent="0.25">
      <c r="L24">
        <v>0</v>
      </c>
      <c r="M24" t="s">
        <v>97</v>
      </c>
    </row>
    <row r="26" spans="11:13" x14ac:dyDescent="0.25">
      <c r="K26" s="11" t="s">
        <v>82</v>
      </c>
      <c r="L26">
        <v>3</v>
      </c>
      <c r="M26" t="s">
        <v>88</v>
      </c>
    </row>
    <row r="27" spans="11:13" x14ac:dyDescent="0.25">
      <c r="L27">
        <v>0</v>
      </c>
      <c r="M27" t="s">
        <v>98</v>
      </c>
    </row>
    <row r="29" spans="11:13" x14ac:dyDescent="0.25">
      <c r="K29" s="11" t="s">
        <v>91</v>
      </c>
      <c r="L29">
        <v>3</v>
      </c>
      <c r="M29" t="s">
        <v>93</v>
      </c>
    </row>
    <row r="30" spans="11:13" x14ac:dyDescent="0.25">
      <c r="L30">
        <v>0</v>
      </c>
      <c r="M30" t="s">
        <v>99</v>
      </c>
    </row>
    <row r="34" spans="5:13" x14ac:dyDescent="0.25">
      <c r="K34" s="11" t="s">
        <v>104</v>
      </c>
      <c r="L34">
        <v>2</v>
      </c>
      <c r="M34" t="s">
        <v>105</v>
      </c>
    </row>
    <row r="35" spans="5:13" x14ac:dyDescent="0.25">
      <c r="L35">
        <v>1</v>
      </c>
      <c r="M35" t="s">
        <v>106</v>
      </c>
    </row>
    <row r="36" spans="5:13" x14ac:dyDescent="0.25">
      <c r="L36">
        <v>0</v>
      </c>
      <c r="M36" t="s">
        <v>107</v>
      </c>
    </row>
    <row r="39" spans="5:13" x14ac:dyDescent="0.25">
      <c r="K39" s="11" t="s">
        <v>113</v>
      </c>
      <c r="L39">
        <v>1</v>
      </c>
      <c r="M39" t="s">
        <v>111</v>
      </c>
    </row>
    <row r="40" spans="5:13" x14ac:dyDescent="0.25">
      <c r="L40">
        <v>0</v>
      </c>
      <c r="M40" t="s">
        <v>112</v>
      </c>
    </row>
    <row r="43" spans="5:13" x14ac:dyDescent="0.25">
      <c r="K43" s="11" t="s">
        <v>114</v>
      </c>
      <c r="L43">
        <v>2</v>
      </c>
      <c r="M43" t="s">
        <v>156</v>
      </c>
    </row>
    <row r="44" spans="5:13" x14ac:dyDescent="0.25">
      <c r="L44">
        <v>0</v>
      </c>
      <c r="M44" t="s">
        <v>157</v>
      </c>
    </row>
    <row r="47" spans="5:13" x14ac:dyDescent="0.25">
      <c r="E47" s="111"/>
      <c r="F47" s="111"/>
      <c r="G47" s="111"/>
      <c r="H47" s="111"/>
      <c r="I47" s="111"/>
      <c r="K47" s="11" t="s">
        <v>24</v>
      </c>
      <c r="L47">
        <v>10</v>
      </c>
      <c r="M47" t="s">
        <v>34</v>
      </c>
    </row>
    <row r="48" spans="5:13" x14ac:dyDescent="0.25">
      <c r="E48" s="111"/>
      <c r="F48" s="111"/>
      <c r="G48" s="111"/>
      <c r="H48" s="111"/>
      <c r="I48" s="111"/>
      <c r="L48">
        <v>7</v>
      </c>
      <c r="M48" t="s">
        <v>35</v>
      </c>
    </row>
    <row r="49" spans="5:13" x14ac:dyDescent="0.25">
      <c r="E49" s="111"/>
      <c r="F49" s="111"/>
      <c r="G49" s="111"/>
      <c r="H49" s="111"/>
      <c r="I49" s="111"/>
      <c r="L49">
        <v>5</v>
      </c>
      <c r="M49" t="s">
        <v>36</v>
      </c>
    </row>
    <row r="50" spans="5:13" x14ac:dyDescent="0.25">
      <c r="E50" s="111"/>
      <c r="F50" s="111"/>
      <c r="G50" s="111"/>
      <c r="H50" s="111"/>
      <c r="I50" s="111"/>
      <c r="L50">
        <v>2</v>
      </c>
      <c r="M50" t="s">
        <v>37</v>
      </c>
    </row>
    <row r="51" spans="5:13" x14ac:dyDescent="0.25">
      <c r="E51" s="111"/>
      <c r="F51" s="111"/>
      <c r="G51" s="111"/>
      <c r="H51" s="111"/>
      <c r="I51" s="111"/>
      <c r="L51">
        <v>0</v>
      </c>
      <c r="M51" t="s">
        <v>38</v>
      </c>
    </row>
    <row r="54" spans="5:13" x14ac:dyDescent="0.25">
      <c r="K54" s="11" t="s">
        <v>25</v>
      </c>
      <c r="L54">
        <v>10</v>
      </c>
      <c r="M54" t="s">
        <v>119</v>
      </c>
    </row>
    <row r="55" spans="5:13" x14ac:dyDescent="0.25">
      <c r="L55">
        <v>5</v>
      </c>
      <c r="M55" t="s">
        <v>120</v>
      </c>
    </row>
    <row r="56" spans="5:13" x14ac:dyDescent="0.25">
      <c r="L56">
        <v>0</v>
      </c>
      <c r="M56" t="s">
        <v>118</v>
      </c>
    </row>
    <row r="59" spans="5:13" x14ac:dyDescent="0.25">
      <c r="K59" s="11" t="s">
        <v>26</v>
      </c>
      <c r="L59">
        <v>5</v>
      </c>
      <c r="M59" t="s">
        <v>123</v>
      </c>
    </row>
    <row r="60" spans="5:13" x14ac:dyDescent="0.25">
      <c r="L60">
        <v>3</v>
      </c>
      <c r="M60" t="s">
        <v>158</v>
      </c>
    </row>
    <row r="61" spans="5:13" x14ac:dyDescent="0.25">
      <c r="L61">
        <v>0</v>
      </c>
      <c r="M61" t="s">
        <v>124</v>
      </c>
    </row>
    <row r="63" spans="5:13" x14ac:dyDescent="0.25">
      <c r="K63" s="11" t="s">
        <v>27</v>
      </c>
      <c r="L63">
        <v>3</v>
      </c>
      <c r="M63" t="s">
        <v>127</v>
      </c>
    </row>
    <row r="64" spans="5:13" x14ac:dyDescent="0.25">
      <c r="L64">
        <v>2</v>
      </c>
      <c r="M64" t="s">
        <v>160</v>
      </c>
    </row>
    <row r="65" spans="11:13" x14ac:dyDescent="0.25">
      <c r="L65">
        <v>1</v>
      </c>
      <c r="M65" s="12" t="s">
        <v>161</v>
      </c>
    </row>
    <row r="66" spans="11:13" x14ac:dyDescent="0.25">
      <c r="L66">
        <v>0</v>
      </c>
      <c r="M66" t="s">
        <v>159</v>
      </c>
    </row>
    <row r="68" spans="11:13" x14ac:dyDescent="0.25">
      <c r="K68" s="11" t="s">
        <v>28</v>
      </c>
      <c r="L68">
        <v>2</v>
      </c>
      <c r="M68" t="s">
        <v>129</v>
      </c>
    </row>
    <row r="69" spans="11:13" x14ac:dyDescent="0.25">
      <c r="L69">
        <v>0</v>
      </c>
      <c r="M69" t="s">
        <v>130</v>
      </c>
    </row>
    <row r="71" spans="11:13" x14ac:dyDescent="0.25">
      <c r="K71" s="11" t="s">
        <v>29</v>
      </c>
      <c r="L71">
        <v>10</v>
      </c>
      <c r="M71" t="s">
        <v>133</v>
      </c>
    </row>
    <row r="72" spans="11:13" x14ac:dyDescent="0.25">
      <c r="K72" s="11"/>
      <c r="L72">
        <v>8</v>
      </c>
      <c r="M72" t="s">
        <v>134</v>
      </c>
    </row>
    <row r="73" spans="11:13" x14ac:dyDescent="0.25">
      <c r="K73" s="11"/>
      <c r="L73">
        <v>4</v>
      </c>
      <c r="M73" t="s">
        <v>135</v>
      </c>
    </row>
    <row r="74" spans="11:13" x14ac:dyDescent="0.25">
      <c r="L74">
        <v>2</v>
      </c>
      <c r="M74" t="s">
        <v>136</v>
      </c>
    </row>
    <row r="75" spans="11:13" x14ac:dyDescent="0.25">
      <c r="L75">
        <v>0</v>
      </c>
      <c r="M75" t="s">
        <v>137</v>
      </c>
    </row>
    <row r="78" spans="11:13" x14ac:dyDescent="0.25">
      <c r="K78" s="11" t="s">
        <v>30</v>
      </c>
      <c r="L78">
        <v>5</v>
      </c>
      <c r="M78" s="12" t="s">
        <v>139</v>
      </c>
    </row>
    <row r="79" spans="11:13" x14ac:dyDescent="0.25">
      <c r="L79">
        <v>3</v>
      </c>
      <c r="M79" s="12" t="s">
        <v>140</v>
      </c>
    </row>
    <row r="80" spans="11:13" x14ac:dyDescent="0.25">
      <c r="L80">
        <v>0</v>
      </c>
      <c r="M80" t="s">
        <v>141</v>
      </c>
    </row>
    <row r="83" spans="11:13" x14ac:dyDescent="0.25">
      <c r="K83" s="11" t="s">
        <v>144</v>
      </c>
      <c r="L83">
        <v>5</v>
      </c>
      <c r="M83" t="s">
        <v>146</v>
      </c>
    </row>
    <row r="84" spans="11:13" x14ac:dyDescent="0.25">
      <c r="L84">
        <v>0</v>
      </c>
      <c r="M84" t="s">
        <v>145</v>
      </c>
    </row>
    <row r="87" spans="11:13" x14ac:dyDescent="0.25">
      <c r="K87" s="11" t="s">
        <v>148</v>
      </c>
      <c r="L87">
        <v>5</v>
      </c>
      <c r="M87" t="s">
        <v>149</v>
      </c>
    </row>
    <row r="88" spans="11:13" x14ac:dyDescent="0.25">
      <c r="L88">
        <v>0</v>
      </c>
      <c r="M88" t="s">
        <v>150</v>
      </c>
    </row>
    <row r="93" spans="11:13" x14ac:dyDescent="0.25">
      <c r="M93" t="s">
        <v>11</v>
      </c>
    </row>
    <row r="94" spans="11:13" x14ac:dyDescent="0.25">
      <c r="M94" t="s">
        <v>12</v>
      </c>
    </row>
  </sheetData>
  <sheetProtection algorithmName="SHA-512" hashValue="vn6I+IqAkz0Ge/AxK68kBAo+cQFcaHH4rOYhvmFQlsLBzlSztMyYwVTz9duQMeG40v4n+FiyxwMupXKt5l2QFg==" saltValue="p1fuxKcQodt33wRatGbFNg==" spinCount="100000" sheet="1" objects="1" scenarios="1"/>
  <mergeCells count="1">
    <mergeCell ref="E47:I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F-E-GIP-65</vt:lpstr>
      <vt:lpstr>Datos</vt:lpstr>
      <vt:lpstr>Listas</vt:lpstr>
      <vt:lpstr>'F-E-GIP-65'!Área_de_impresión</vt:lpstr>
      <vt:lpstr>'F-E-GIP-65'!Títulos_a_imprimir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Perez Rodriguez</dc:creator>
  <cp:lastModifiedBy>Daissy Carolina Peralta Cruz</cp:lastModifiedBy>
  <cp:lastPrinted>2024-09-30T22:34:41Z</cp:lastPrinted>
  <dcterms:created xsi:type="dcterms:W3CDTF">2024-07-04T15:17:20Z</dcterms:created>
  <dcterms:modified xsi:type="dcterms:W3CDTF">2024-09-30T22:35:33Z</dcterms:modified>
</cp:coreProperties>
</file>