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mc:AlternateContent xmlns:mc="http://schemas.openxmlformats.org/markup-compatibility/2006">
    <mc:Choice Requires="x15">
      <x15ac:absPath xmlns:x15ac="http://schemas.microsoft.com/office/spreadsheetml/2010/11/ac" url="C:\Users\Luisa Aguilar\Downloads\"/>
    </mc:Choice>
  </mc:AlternateContent>
  <xr:revisionPtr revIDLastSave="0" documentId="8_{DDB31376-85C3-4F4F-B9BD-C5599FB96F39}" xr6:coauthVersionLast="47" xr6:coauthVersionMax="47" xr10:uidLastSave="{00000000-0000-0000-0000-000000000000}"/>
  <bookViews>
    <workbookView xWindow="-120" yWindow="-120" windowWidth="20730" windowHeight="11310" tabRatio="918" firstSheet="8" activeTab="14" xr2:uid="{C8CA8F3B-69F0-40E2-A3ED-54D3E6B20114}"/>
  </bookViews>
  <sheets>
    <sheet name="ACCESO-EXTERNO" sheetId="100" r:id="rId1"/>
    <sheet name="ACCESO" sheetId="81" r:id="rId2"/>
    <sheet name="PUERTA-ATENCIÓN-CIU" sheetId="96" r:id="rId3"/>
    <sheet name="VENTANAS-ATENCIÓN-CIU" sheetId="97" r:id="rId4"/>
    <sheet name="SALA-DE-ESPERA" sheetId="95" r:id="rId5"/>
    <sheet name="MODULOS-DE-ATENCIÓN" sheetId="83" r:id="rId6"/>
    <sheet name="PANELES-INFORMATIVOS" sheetId="82" r:id="rId7"/>
    <sheet name="PROTOCOLO" sheetId="98" r:id="rId8"/>
    <sheet name="CANECAS" sheetId="85" r:id="rId9"/>
    <sheet name="SEÑALIZACIÓN" sheetId="86" r:id="rId10"/>
    <sheet name="ILUMINACIÓN" sheetId="89" r:id="rId11"/>
    <sheet name="SUPERFICIES-PISOS" sheetId="84" r:id="rId12"/>
    <sheet name="PASILLOS" sheetId="90" r:id="rId13"/>
    <sheet name="RAMPAS" sheetId="91" r:id="rId14"/>
    <sheet name="PASAMANOS" sheetId="92" r:id="rId15"/>
    <sheet name="BAÑOS-GENERALES" sheetId="93" r:id="rId16"/>
    <sheet name="BAÑOS-ACC" sheetId="94" r:id="rId17"/>
    <sheet name="RESULTADOS" sheetId="99" r:id="rId18"/>
  </sheets>
  <definedNames>
    <definedName name="_xlnm.Print_Area" localSheetId="1">ACCESO!$B$1:$H$32</definedName>
    <definedName name="_xlnm.Print_Area" localSheetId="0">'ACCESO-EXTERNO'!$B$1:$H$56</definedName>
    <definedName name="_xlnm.Print_Area" localSheetId="16">'BAÑOS-ACC'!$B$1:$H$115</definedName>
    <definedName name="_xlnm.Print_Area" localSheetId="15">'BAÑOS-GENERALES'!$B$1:$H$56</definedName>
    <definedName name="_xlnm.Print_Area" localSheetId="8">CANECAS!$B$1:$H$27</definedName>
    <definedName name="_xlnm.Print_Area" localSheetId="10">ILUMINACIÓN!$B$1:$H$44</definedName>
    <definedName name="_xlnm.Print_Area" localSheetId="5">'MODULOS-DE-ATENCIÓN'!$B$1:$H$37</definedName>
    <definedName name="_xlnm.Print_Area" localSheetId="6">'PANELES-INFORMATIVOS'!$B$1:$H$32</definedName>
    <definedName name="_xlnm.Print_Area" localSheetId="14">PASAMANOS!$B$1:$H$48</definedName>
    <definedName name="_xlnm.Print_Area" localSheetId="12">PASILLOS!$B$1:$H$35</definedName>
    <definedName name="_xlnm.Print_Area" localSheetId="7">PROTOCOLO!$B$1:$H$30</definedName>
    <definedName name="_xlnm.Print_Area" localSheetId="2">'PUERTA-ATENCIÓN-CIU'!$B$1:$H$38</definedName>
    <definedName name="_xlnm.Print_Area" localSheetId="13">RAMPAS!$B$1:$H$53</definedName>
    <definedName name="_xlnm.Print_Area" localSheetId="4">'SALA-DE-ESPERA'!$B$1:$H$39</definedName>
    <definedName name="_xlnm.Print_Area" localSheetId="9">SEÑALIZACIÓN!$B$1:$H$123</definedName>
    <definedName name="_xlnm.Print_Area" localSheetId="11">'SUPERFICIES-PISOS'!$B$1:$H$26</definedName>
    <definedName name="_xlnm.Print_Area" localSheetId="3">'VENTANAS-ATENCIÓN-CIU'!$B$1:$H$33</definedName>
    <definedName name="_xlnm.Print_Titles" localSheetId="1">ACCESO!$2:$9</definedName>
    <definedName name="_xlnm.Print_Titles" localSheetId="0">'ACCESO-EXTERNO'!$2:$9</definedName>
    <definedName name="_xlnm.Print_Titles" localSheetId="16">'BAÑOS-ACC'!$2:$9</definedName>
    <definedName name="_xlnm.Print_Titles" localSheetId="15">'BAÑOS-GENERALES'!$1:$9</definedName>
    <definedName name="_xlnm.Print_Titles" localSheetId="8">CANECAS!$2:$9</definedName>
    <definedName name="_xlnm.Print_Titles" localSheetId="10">ILUMINACIÓN!$1:$9</definedName>
    <definedName name="_xlnm.Print_Titles" localSheetId="5">'MODULOS-DE-ATENCIÓN'!$2:$9</definedName>
    <definedName name="_xlnm.Print_Titles" localSheetId="6">'PANELES-INFORMATIVOS'!$2:$9</definedName>
    <definedName name="_xlnm.Print_Titles" localSheetId="14">PASAMANOS!$2:$9</definedName>
    <definedName name="_xlnm.Print_Titles" localSheetId="12">PASILLOS!$2:$9</definedName>
    <definedName name="_xlnm.Print_Titles" localSheetId="7">PROTOCOLO!$2:$9</definedName>
    <definedName name="_xlnm.Print_Titles" localSheetId="2">'PUERTA-ATENCIÓN-CIU'!$2:$9</definedName>
    <definedName name="_xlnm.Print_Titles" localSheetId="13">RAMPAS!$1:$9</definedName>
    <definedName name="_xlnm.Print_Titles" localSheetId="17">RESULTADOS!$2:$9</definedName>
    <definedName name="_xlnm.Print_Titles" localSheetId="4">'SALA-DE-ESPERA'!$2:$9</definedName>
    <definedName name="_xlnm.Print_Titles" localSheetId="9">SEÑALIZACIÓN!$1:$9</definedName>
    <definedName name="_xlnm.Print_Titles" localSheetId="11">'SUPERFICIES-PISOS'!$2:$9</definedName>
    <definedName name="_xlnm.Print_Titles" localSheetId="3">'VENTANAS-ATENCIÓN-CIU'!$2:$9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99" l="1"/>
  <c r="G27" i="83"/>
  <c r="G15" i="99"/>
  <c r="G10" i="99"/>
  <c r="G11" i="99"/>
  <c r="G12" i="99"/>
  <c r="G13" i="99"/>
  <c r="G14" i="99"/>
  <c r="G16" i="99"/>
  <c r="G17" i="99"/>
  <c r="G18" i="99"/>
  <c r="G19" i="99"/>
  <c r="G20" i="99"/>
  <c r="G21" i="99"/>
  <c r="G22" i="99"/>
  <c r="G23" i="99"/>
  <c r="G24" i="99"/>
  <c r="G25" i="99"/>
  <c r="G26" i="99"/>
  <c r="G27" i="99"/>
  <c r="D27" i="83"/>
  <c r="D15" i="99"/>
  <c r="D10" i="99"/>
  <c r="D11" i="99"/>
  <c r="D12" i="99"/>
  <c r="D14" i="99"/>
  <c r="D16" i="99"/>
  <c r="D17" i="99"/>
  <c r="D18" i="99"/>
  <c r="D19" i="99"/>
  <c r="D20" i="99"/>
  <c r="D21" i="99"/>
  <c r="D22" i="99"/>
  <c r="D23" i="99"/>
  <c r="D24" i="99"/>
  <c r="D46" i="93"/>
  <c r="G22" i="82"/>
  <c r="D22" i="82"/>
  <c r="G29" i="95"/>
  <c r="D29" i="95"/>
  <c r="D28" i="96"/>
  <c r="G46" i="100"/>
  <c r="D46" i="100"/>
  <c r="G22" i="81"/>
  <c r="G28" i="96"/>
  <c r="D105" i="94"/>
  <c r="D38" i="92"/>
  <c r="D43" i="91"/>
  <c r="D25" i="90"/>
  <c r="D16" i="84"/>
  <c r="D34" i="89"/>
  <c r="D113" i="86"/>
  <c r="D17" i="85"/>
  <c r="D20" i="98"/>
  <c r="D23" i="97"/>
  <c r="D13" i="99" s="1"/>
  <c r="D27" i="99" s="1"/>
  <c r="D22" i="81"/>
  <c r="G25" i="90"/>
  <c r="G20" i="98"/>
  <c r="G17" i="85"/>
  <c r="G23" i="97"/>
  <c r="G38" i="92"/>
  <c r="G43" i="91"/>
  <c r="G34" i="89"/>
  <c r="G113" i="86"/>
  <c r="G16" i="84"/>
  <c r="G46" i="93"/>
  <c r="G105"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44B55A3A-063F-42F9-AA70-E6F7AA52C2D2}">
      <text>
        <r>
          <rPr>
            <b/>
            <sz val="9"/>
            <color indexed="81"/>
            <rFont val="Tahoma"/>
            <family val="2"/>
          </rPr>
          <t>Revisar al final del formato los valores según los valores de calificación.</t>
        </r>
      </text>
    </comment>
    <comment ref="D46" authorId="0" shapeId="0" xr:uid="{96D7A141-A2CD-4EA6-AFBC-220E81FD9409}">
      <text>
        <r>
          <rPr>
            <b/>
            <sz val="9"/>
            <color indexed="81"/>
            <rFont val="Tahoma"/>
            <family val="2"/>
          </rPr>
          <t>Celda Formulada no editar.</t>
        </r>
      </text>
    </comment>
    <comment ref="G46" authorId="0" shapeId="0" xr:uid="{50E08BE5-D662-4AD6-B70C-B802EF22BB53}">
      <text>
        <r>
          <rPr>
            <b/>
            <sz val="9"/>
            <color indexed="81"/>
            <rFont val="Tahoma"/>
            <family val="2"/>
          </rPr>
          <t>Celda Formulada no editar.</t>
        </r>
      </text>
    </comment>
    <comment ref="H48" authorId="0" shapeId="0" xr:uid="{1294DB76-DB85-4BED-9384-54618B9AF732}">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49" authorId="0" shapeId="0" xr:uid="{9528C137-40AE-4646-BCAC-35AA8C975AB7}">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50" authorId="0" shapeId="0" xr:uid="{023819E8-C765-4DA4-AFE0-61B6F63B750E}">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51" authorId="0" shapeId="0" xr:uid="{A5D821BE-0DAC-4921-A7DC-497903442D79}">
      <text>
        <r>
          <rPr>
            <sz val="10"/>
            <color indexed="81"/>
            <rFont val="Tahoma"/>
            <family val="2"/>
          </rPr>
          <t>NA. “Este criterio no es pertinente para la actividad o evidencia evaluada; por lo tanto, no se valora en esta ocasión.”</t>
        </r>
      </text>
    </comment>
    <comment ref="B55" authorId="0" shapeId="0" xr:uid="{2EAA32F4-16C6-44E3-96F3-415A00346A36}">
      <text>
        <r>
          <rPr>
            <b/>
            <sz val="9"/>
            <color indexed="81"/>
            <rFont val="Tahoma"/>
            <family val="2"/>
          </rPr>
          <t>Descripción de las imágenes.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C8C8CA9E-3DA2-48BB-AF33-C931A8CD9D73}">
      <text>
        <r>
          <rPr>
            <b/>
            <sz val="9"/>
            <color indexed="81"/>
            <rFont val="Tahoma"/>
            <family val="2"/>
          </rPr>
          <t>Revisar al final del formato los valores según los valores de calificación.</t>
        </r>
      </text>
    </comment>
    <comment ref="D113" authorId="0" shapeId="0" xr:uid="{BC220C2E-A463-42B9-9B76-135DD6BE186D}">
      <text>
        <r>
          <rPr>
            <b/>
            <sz val="9"/>
            <color indexed="81"/>
            <rFont val="Tahoma"/>
            <family val="2"/>
          </rPr>
          <t>Celda formulada no editar.</t>
        </r>
      </text>
    </comment>
    <comment ref="G113" authorId="0" shapeId="0" xr:uid="{78F74AD2-702A-4324-8077-F2767CC5F2E1}">
      <text>
        <r>
          <rPr>
            <b/>
            <sz val="9"/>
            <color indexed="81"/>
            <rFont val="Tahoma"/>
            <family val="2"/>
          </rPr>
          <t>Celda formulada no editar.</t>
        </r>
      </text>
    </comment>
    <comment ref="H115" authorId="0" shapeId="0" xr:uid="{BD5598CC-A64A-4A13-8B10-1FAC647A345A}">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116" authorId="0" shapeId="0" xr:uid="{E636C04D-B594-4CD6-9D55-D4E2E6635EAF}">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117" authorId="0" shapeId="0" xr:uid="{0DEF0E4D-4B79-4244-8085-2536366FE549}">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118" authorId="0" shapeId="0" xr:uid="{92BB3096-F2D7-4A36-95E3-4C4C2A99D785}">
      <text>
        <r>
          <rPr>
            <sz val="10"/>
            <color indexed="81"/>
            <rFont val="Tahoma"/>
            <family val="2"/>
          </rPr>
          <t>NA. “Este criterio no es pertinente para la actividad o evidencia evaluada; por lo tanto, no se valora en esta ocasión.”</t>
        </r>
      </text>
    </comment>
    <comment ref="B122" authorId="0" shapeId="0" xr:uid="{561E2B90-CAFD-4BE2-B38A-4FB228FB7D31}">
      <text>
        <r>
          <rPr>
            <b/>
            <sz val="9"/>
            <color indexed="81"/>
            <rFont val="Tahoma"/>
            <family val="2"/>
          </rPr>
          <t>Descripción de las imágenes.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49B689A1-E6E0-4DD5-ACC3-1274732E657A}">
      <text>
        <r>
          <rPr>
            <b/>
            <sz val="9"/>
            <color indexed="81"/>
            <rFont val="Tahoma"/>
            <family val="2"/>
          </rPr>
          <t>Revisar al final del formato los valores según los valores de calificación.</t>
        </r>
      </text>
    </comment>
    <comment ref="D34" authorId="0" shapeId="0" xr:uid="{0FF26C3B-15FD-43E6-B22F-58C82F9168E3}">
      <text>
        <r>
          <rPr>
            <b/>
            <sz val="9"/>
            <color indexed="81"/>
            <rFont val="Tahoma"/>
            <family val="2"/>
          </rPr>
          <t>Celda formulada no editar.</t>
        </r>
      </text>
    </comment>
    <comment ref="G34" authorId="0" shapeId="0" xr:uid="{7B418F52-88AB-468E-B27C-FCD48A74FBDC}">
      <text>
        <r>
          <rPr>
            <b/>
            <sz val="9"/>
            <color indexed="81"/>
            <rFont val="Tahoma"/>
            <family val="2"/>
          </rPr>
          <t>Celda formulada no editar.</t>
        </r>
      </text>
    </comment>
    <comment ref="H36" authorId="0" shapeId="0" xr:uid="{F0EBD6BC-DE06-4D89-87AC-98FF0BFBB351}">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37" authorId="0" shapeId="0" xr:uid="{3BFDDD29-E166-41BA-BEE3-B49D559FF07E}">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38" authorId="0" shapeId="0" xr:uid="{3F70486A-E098-462E-B203-D666EC6C6FAB}">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39" authorId="0" shapeId="0" xr:uid="{941ABF19-9FD7-4E08-A9E1-C6254F224824}">
      <text>
        <r>
          <rPr>
            <sz val="10"/>
            <color indexed="81"/>
            <rFont val="Tahoma"/>
            <family val="2"/>
          </rPr>
          <t>NA. “Este criterio no es pertinente para la actividad o evidencia evaluada; por lo tanto, no se valora en esta ocasión.”</t>
        </r>
      </text>
    </comment>
    <comment ref="B43" authorId="0" shapeId="0" xr:uid="{BCAE91EE-2764-400E-A9C6-A2176138108F}">
      <text>
        <r>
          <rPr>
            <b/>
            <sz val="9"/>
            <color indexed="81"/>
            <rFont val="Tahoma"/>
            <family val="2"/>
          </rPr>
          <t>Descripción de las imágenes.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8396DFFB-C861-4D2C-8C6D-FCF6F36B041E}">
      <text>
        <r>
          <rPr>
            <b/>
            <sz val="9"/>
            <color indexed="81"/>
            <rFont val="Tahoma"/>
            <family val="2"/>
          </rPr>
          <t>Revisar al final del formato los valores según los valores de calificación.</t>
        </r>
      </text>
    </comment>
    <comment ref="D16" authorId="0" shapeId="0" xr:uid="{A69119F5-D622-4623-948F-D80613744BCB}">
      <text>
        <r>
          <rPr>
            <b/>
            <sz val="9"/>
            <color indexed="81"/>
            <rFont val="Tahoma"/>
            <family val="2"/>
          </rPr>
          <t>Celda formulada no editar.</t>
        </r>
      </text>
    </comment>
    <comment ref="G16" authorId="0" shapeId="0" xr:uid="{7764ECCF-F019-46E6-B566-86A468EBC7A6}">
      <text>
        <r>
          <rPr>
            <b/>
            <sz val="9"/>
            <color indexed="81"/>
            <rFont val="Tahoma"/>
            <family val="2"/>
          </rPr>
          <t>Celda formulada no editar.</t>
        </r>
      </text>
    </comment>
    <comment ref="H18" authorId="0" shapeId="0" xr:uid="{95ECC932-B8F5-4516-9CC0-E088F9DDC2A2}">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19" authorId="0" shapeId="0" xr:uid="{D370D294-581B-4ED8-AC5A-7B42F4E7B3B9}">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20" authorId="0" shapeId="0" xr:uid="{7DB0C8D5-9104-4013-B43C-6ABCC4ECD1B4}">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21" authorId="0" shapeId="0" xr:uid="{DACFF8D5-9F71-4A08-9EB2-8FC18E4B53A1}">
      <text>
        <r>
          <rPr>
            <sz val="10"/>
            <color indexed="81"/>
            <rFont val="Tahoma"/>
            <family val="2"/>
          </rPr>
          <t>NA. “Este criterio no es pertinente para la actividad o evidencia evaluada; por lo tanto, no se valora en esta ocasión.”</t>
        </r>
      </text>
    </comment>
    <comment ref="B25" authorId="0" shapeId="0" xr:uid="{47B93DE4-E526-402A-A8C9-94213A36AFD5}">
      <text>
        <r>
          <rPr>
            <b/>
            <sz val="9"/>
            <color indexed="81"/>
            <rFont val="Tahoma"/>
            <family val="2"/>
          </rPr>
          <t>Descripción de las imágenes.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321EABBF-B75C-4E0A-8E04-4FFDD45CEF9E}">
      <text>
        <r>
          <rPr>
            <b/>
            <sz val="9"/>
            <color indexed="81"/>
            <rFont val="Tahoma"/>
            <family val="2"/>
          </rPr>
          <t>Revisar al final del formato los valores según los valores de calificación.</t>
        </r>
      </text>
    </comment>
    <comment ref="D25" authorId="0" shapeId="0" xr:uid="{41D5BFC8-2C72-427C-9BA1-3113DCAD1AEB}">
      <text>
        <r>
          <rPr>
            <b/>
            <sz val="9"/>
            <color indexed="81"/>
            <rFont val="Tahoma"/>
            <family val="2"/>
          </rPr>
          <t>Celda formulada no editar.</t>
        </r>
      </text>
    </comment>
    <comment ref="G25" authorId="0" shapeId="0" xr:uid="{B362EB4E-E9CF-44B6-8CA9-0B50C29F7665}">
      <text>
        <r>
          <rPr>
            <b/>
            <sz val="9"/>
            <color indexed="81"/>
            <rFont val="Tahoma"/>
            <family val="2"/>
          </rPr>
          <t>Celda formulada no editar.</t>
        </r>
      </text>
    </comment>
    <comment ref="H27" authorId="0" shapeId="0" xr:uid="{F10FFD97-AA76-4D67-9E5E-A1AE7449B208}">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28" authorId="0" shapeId="0" xr:uid="{2AD4AA41-A161-4499-BE43-7CCE52558DB8}">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29" authorId="0" shapeId="0" xr:uid="{CF8CCB81-D3AA-455A-B6AF-BD51862024E9}">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30" authorId="0" shapeId="0" xr:uid="{32EA7C58-4E96-45E6-B36E-AD766F8C239A}">
      <text>
        <r>
          <rPr>
            <sz val="10"/>
            <color indexed="81"/>
            <rFont val="Tahoma"/>
            <family val="2"/>
          </rPr>
          <t>NA. “Este criterio no es pertinente para la actividad o evidencia evaluada; por lo tanto, no se valora en esta ocasión.”</t>
        </r>
      </text>
    </comment>
    <comment ref="B34" authorId="0" shapeId="0" xr:uid="{F540322C-83FA-4955-90F5-833327878472}">
      <text>
        <r>
          <rPr>
            <b/>
            <sz val="9"/>
            <color indexed="81"/>
            <rFont val="Tahoma"/>
            <family val="2"/>
          </rPr>
          <t>Descripción de las imágenes.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0063ACE7-C2E3-4E06-AD93-11A1A7EB17C2}">
      <text>
        <r>
          <rPr>
            <b/>
            <sz val="9"/>
            <color indexed="81"/>
            <rFont val="Tahoma"/>
            <family val="2"/>
          </rPr>
          <t>Revisar al final del formato los valores según los valores de calificación.</t>
        </r>
      </text>
    </comment>
    <comment ref="D43" authorId="0" shapeId="0" xr:uid="{022BD600-20E8-4410-9361-BDAFF681A21D}">
      <text>
        <r>
          <rPr>
            <b/>
            <sz val="9"/>
            <color indexed="81"/>
            <rFont val="Tahoma"/>
            <family val="2"/>
          </rPr>
          <t>Celda formulada no editar.</t>
        </r>
      </text>
    </comment>
    <comment ref="G43" authorId="0" shapeId="0" xr:uid="{C511708D-914A-406F-BA67-3C6BC4F073AA}">
      <text>
        <r>
          <rPr>
            <b/>
            <sz val="9"/>
            <color indexed="81"/>
            <rFont val="Tahoma"/>
            <family val="2"/>
          </rPr>
          <t>Celda formulada no editar.</t>
        </r>
      </text>
    </comment>
    <comment ref="H45" authorId="0" shapeId="0" xr:uid="{627DD7AA-18FE-4640-A920-135E0E51C276}">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46" authorId="0" shapeId="0" xr:uid="{A5D9F156-FEEA-46C2-B54A-9451803DFE83}">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47" authorId="0" shapeId="0" xr:uid="{BD734B65-B69B-428D-A013-CEB5E31DA998}">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48" authorId="0" shapeId="0" xr:uid="{8C3EB9BA-7CC6-4BB1-8F4E-950AC61E6D0C}">
      <text>
        <r>
          <rPr>
            <sz val="10"/>
            <color indexed="81"/>
            <rFont val="Tahoma"/>
            <family val="2"/>
          </rPr>
          <t>NA. “Este criterio no es pertinente para la actividad o evidencia evaluada; por lo tanto, no se valora en esta ocasión.”</t>
        </r>
      </text>
    </comment>
    <comment ref="B52" authorId="0" shapeId="0" xr:uid="{8E2D6E40-B653-425A-B5D9-C027D692A221}">
      <text>
        <r>
          <rPr>
            <b/>
            <sz val="9"/>
            <color indexed="81"/>
            <rFont val="Tahoma"/>
            <family val="2"/>
          </rPr>
          <t>Descripción de las imágenes.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58ACAED5-0E44-4B4E-9B5C-18D8EC1A0DA7}">
      <text>
        <r>
          <rPr>
            <b/>
            <sz val="9"/>
            <color indexed="81"/>
            <rFont val="Tahoma"/>
            <family val="2"/>
          </rPr>
          <t>Revisar al final del formato los valores según los valores de calificación.</t>
        </r>
      </text>
    </comment>
    <comment ref="D38" authorId="0" shapeId="0" xr:uid="{B052E466-E231-46BE-A718-B93311C794C1}">
      <text>
        <r>
          <rPr>
            <b/>
            <sz val="9"/>
            <color indexed="81"/>
            <rFont val="Tahoma"/>
            <family val="2"/>
          </rPr>
          <t>Celda formulada no editar.</t>
        </r>
      </text>
    </comment>
    <comment ref="G38" authorId="0" shapeId="0" xr:uid="{7F22A795-273F-4B06-9449-94AEE30D56B9}">
      <text>
        <r>
          <rPr>
            <b/>
            <sz val="9"/>
            <color indexed="81"/>
            <rFont val="Tahoma"/>
            <family val="2"/>
          </rPr>
          <t>Celda formulada no editar.</t>
        </r>
      </text>
    </comment>
    <comment ref="H40" authorId="0" shapeId="0" xr:uid="{158453C1-860B-43D8-B779-FA3636C5E667}">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41" authorId="0" shapeId="0" xr:uid="{D440A409-CB63-4737-A63B-A0B4F88C9EAE}">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42" authorId="0" shapeId="0" xr:uid="{E3C4F654-8DF5-44B5-B294-005B9BCD7307}">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43" authorId="0" shapeId="0" xr:uid="{F7081691-CB36-4CFE-8A2E-63C3C48170B7}">
      <text>
        <r>
          <rPr>
            <sz val="10"/>
            <color indexed="81"/>
            <rFont val="Tahoma"/>
            <family val="2"/>
          </rPr>
          <t>NA. “Este criterio no es pertinente para la actividad o evidencia evaluada; por lo tanto, no se valora en esta ocasión.”</t>
        </r>
      </text>
    </comment>
    <comment ref="B47" authorId="0" shapeId="0" xr:uid="{FB3D3FA2-1C99-4B20-A2CF-84D79F353508}">
      <text>
        <r>
          <rPr>
            <b/>
            <sz val="9"/>
            <color indexed="81"/>
            <rFont val="Tahoma"/>
            <family val="2"/>
          </rPr>
          <t>Descripción de las imágenes.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F08DCE6D-F8E8-485C-AD5C-8EAC8C10ECB6}">
      <text>
        <r>
          <rPr>
            <b/>
            <sz val="9"/>
            <color indexed="81"/>
            <rFont val="Tahoma"/>
            <family val="2"/>
          </rPr>
          <t>Revisar al final del formato los valores según los valores de calificación.</t>
        </r>
      </text>
    </comment>
    <comment ref="D46" authorId="0" shapeId="0" xr:uid="{25D806B9-4455-42FB-B065-C67C68EB24B5}">
      <text>
        <r>
          <rPr>
            <b/>
            <sz val="9"/>
            <color indexed="81"/>
            <rFont val="Tahoma"/>
            <family val="2"/>
          </rPr>
          <t>Celda formulada no editar.</t>
        </r>
      </text>
    </comment>
    <comment ref="G46" authorId="0" shapeId="0" xr:uid="{556131AB-0CFE-48D5-89FB-11FB69EA249A}">
      <text>
        <r>
          <rPr>
            <b/>
            <sz val="9"/>
            <color indexed="81"/>
            <rFont val="Tahoma"/>
            <family val="2"/>
          </rPr>
          <t>Celda formulada no editar.</t>
        </r>
      </text>
    </comment>
    <comment ref="H48" authorId="0" shapeId="0" xr:uid="{9F218CDB-D290-4B53-A5AE-8CB9EA3BFA48}">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49" authorId="0" shapeId="0" xr:uid="{24F261CD-35B2-43AA-AA04-BE506E4579B5}">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50" authorId="0" shapeId="0" xr:uid="{0AAE436D-7A16-420E-98D0-07476623F241}">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51" authorId="0" shapeId="0" xr:uid="{5A09E81C-8C92-4FE6-B3A8-32A8348C06F9}">
      <text>
        <r>
          <rPr>
            <sz val="10"/>
            <color indexed="81"/>
            <rFont val="Tahoma"/>
            <family val="2"/>
          </rPr>
          <t>NA. “Este criterio no es pertinente para la actividad o evidencia evaluada; por lo tanto, no se valora en esta ocasión.”</t>
        </r>
      </text>
    </comment>
    <comment ref="B55" authorId="0" shapeId="0" xr:uid="{6158FA83-A8DE-4289-89DE-CD4E7DF046AA}">
      <text>
        <r>
          <rPr>
            <b/>
            <sz val="9"/>
            <color indexed="81"/>
            <rFont val="Tahoma"/>
            <family val="2"/>
          </rPr>
          <t>Descripción de las imágenes.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4A254871-1151-4422-B346-210532F45CC6}">
      <text>
        <r>
          <rPr>
            <b/>
            <sz val="9"/>
            <color indexed="81"/>
            <rFont val="Tahoma"/>
            <family val="2"/>
          </rPr>
          <t>Revisar al final del formato los valores según los valores de calificación.</t>
        </r>
      </text>
    </comment>
    <comment ref="D105" authorId="0" shapeId="0" xr:uid="{AFC54469-EE55-45E3-9789-C858ACC90576}">
      <text>
        <r>
          <rPr>
            <b/>
            <sz val="9"/>
            <color indexed="81"/>
            <rFont val="Tahoma"/>
            <family val="2"/>
          </rPr>
          <t>Celda formulada no editar.</t>
        </r>
      </text>
    </comment>
    <comment ref="G105" authorId="0" shapeId="0" xr:uid="{A88A5D36-D10A-4413-8788-EBB2A8FCAE2E}">
      <text>
        <r>
          <rPr>
            <b/>
            <sz val="9"/>
            <color indexed="81"/>
            <rFont val="Tahoma"/>
            <family val="2"/>
          </rPr>
          <t>Celda formulada no editar.</t>
        </r>
      </text>
    </comment>
    <comment ref="H107" authorId="0" shapeId="0" xr:uid="{6263625E-71A7-4D44-A78E-761DAA8AFC6C}">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108" authorId="0" shapeId="0" xr:uid="{3BDA8C26-15E6-46E2-87A3-1FED599CA275}">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109" authorId="0" shapeId="0" xr:uid="{F07941C8-1492-4BEE-8458-0134E4EB07BD}">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110" authorId="0" shapeId="0" xr:uid="{824AAECF-4EE3-4C3D-9CD1-52DCE3D5C532}">
      <text>
        <r>
          <rPr>
            <sz val="10"/>
            <color indexed="81"/>
            <rFont val="Tahoma"/>
            <family val="2"/>
          </rPr>
          <t>NA. “Este criterio no es pertinente para la actividad o evidencia evaluada; por lo tanto, no se valora en esta ocasión.”</t>
        </r>
      </text>
    </comment>
    <comment ref="B114" authorId="0" shapeId="0" xr:uid="{CACC0BFF-3A1C-472E-876A-72BA849D5C7D}">
      <text>
        <r>
          <rPr>
            <b/>
            <sz val="9"/>
            <color indexed="81"/>
            <rFont val="Tahoma"/>
            <family val="2"/>
          </rPr>
          <t>Descripción de las imágenes.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Nestor</author>
    <author>Nestor Camilo Prada Gomez</author>
  </authors>
  <commentList>
    <comment ref="D8" authorId="0" shapeId="0" xr:uid="{49CEED64-1600-4AC6-A78A-DBE27FF6EA62}">
      <text>
        <r>
          <rPr>
            <b/>
            <sz val="9"/>
            <color indexed="81"/>
            <rFont val="Tahoma"/>
            <family val="2"/>
          </rPr>
          <t>Revisar al final del formato los valores según los valores de calificación.</t>
        </r>
      </text>
    </comment>
    <comment ref="B27" authorId="0" shapeId="0" xr:uid="{7562B18F-BB78-4384-A657-02378975B549}">
      <text>
        <r>
          <rPr>
            <b/>
            <sz val="9"/>
            <color indexed="81"/>
            <rFont val="Tahoma"/>
            <charset val="1"/>
          </rPr>
          <t>La calificación es esta hoja, es el resultado del promedio de los ítems evaluados en las demás hojas.</t>
        </r>
      </text>
    </comment>
    <comment ref="D27" authorId="0" shapeId="0" xr:uid="{1EC28042-5585-4B25-B853-8C268B2C4144}">
      <text>
        <r>
          <rPr>
            <b/>
            <sz val="9"/>
            <color indexed="81"/>
            <rFont val="Tahoma"/>
            <family val="2"/>
          </rPr>
          <t>Celdas formuladas no editar.
(D10,D26 a F10,F26).</t>
        </r>
      </text>
    </comment>
    <comment ref="G27" authorId="0" shapeId="0" xr:uid="{894A2E2E-57A1-4977-8D6C-BADD778180CC}">
      <text>
        <r>
          <rPr>
            <b/>
            <sz val="9"/>
            <color indexed="81"/>
            <rFont val="Tahoma"/>
            <family val="2"/>
          </rPr>
          <t>Celda formulada no editar.
(G10 a G26).</t>
        </r>
      </text>
    </comment>
    <comment ref="H27" authorId="1" shapeId="0" xr:uid="{79BF766C-B00A-42A7-BD60-FC269F318377}">
      <text>
        <r>
          <rPr>
            <sz val="10"/>
            <rFont val="Arial"/>
          </rPr>
          <t>Celda formulada no editar.</t>
        </r>
      </text>
    </comment>
    <comment ref="I29" authorId="0" shapeId="0" xr:uid="{98D1FFB8-C808-47E3-8390-5D13232A0F13}">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I30" authorId="0" shapeId="0" xr:uid="{C05F840E-829B-48EC-A482-FE03359B07DC}">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I31" authorId="0" shapeId="0" xr:uid="{514C22D7-FD94-4E5B-A92E-13C22D468F14}">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I32" authorId="0" shapeId="0" xr:uid="{8B7B866B-EC99-4CFA-97B5-7E77DC386716}">
      <text>
        <r>
          <rPr>
            <sz val="10"/>
            <color indexed="81"/>
            <rFont val="Tahoma"/>
            <family val="2"/>
          </rPr>
          <t>NA. “Este criterio no es pertinente para la actividad o evidencia evaluada; por lo tanto, no se valora en esta ocasión.”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2C4CD729-AFA5-4017-8C03-3390E445A616}">
      <text>
        <r>
          <rPr>
            <b/>
            <sz val="9"/>
            <color indexed="81"/>
            <rFont val="Tahoma"/>
            <family val="2"/>
          </rPr>
          <t>Revisar al final del formato los valores según los valores de calificación.</t>
        </r>
      </text>
    </comment>
    <comment ref="D22" authorId="0" shapeId="0" xr:uid="{95D12D22-75E1-4060-B636-2FBD2494D4B3}">
      <text>
        <r>
          <rPr>
            <b/>
            <sz val="9"/>
            <color indexed="81"/>
            <rFont val="Tahoma"/>
            <family val="2"/>
          </rPr>
          <t>Celda Formulada no editar.</t>
        </r>
      </text>
    </comment>
    <comment ref="G22" authorId="0" shapeId="0" xr:uid="{08E94C87-2B48-4ECE-B031-C46E57574609}">
      <text>
        <r>
          <rPr>
            <b/>
            <sz val="9"/>
            <color indexed="81"/>
            <rFont val="Tahoma"/>
            <family val="2"/>
          </rPr>
          <t>Celda Formulada no editar.</t>
        </r>
      </text>
    </comment>
    <comment ref="H24" authorId="0" shapeId="0" xr:uid="{F1531A6C-2264-4D03-9FF0-33A22BDDE763}">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25" authorId="0" shapeId="0" xr:uid="{295DD63D-6A5A-471D-92DB-A840C679F4D2}">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26" authorId="0" shapeId="0" xr:uid="{6F37EC5E-CA85-4F8D-B8D1-5DFB00DDEF02}">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27" authorId="0" shapeId="0" xr:uid="{BEDC7855-DEB8-42C5-8DCF-75581A944490}">
      <text>
        <r>
          <rPr>
            <sz val="10"/>
            <color indexed="81"/>
            <rFont val="Tahoma"/>
            <family val="2"/>
          </rPr>
          <t>NA. “Este criterio no es pertinente para la actividad o evidencia evaluada; por lo tanto, no se valora en esta ocasión.”</t>
        </r>
      </text>
    </comment>
    <comment ref="B31" authorId="0" shapeId="0" xr:uid="{020E8EF9-B127-456B-B70E-EDEE27A860A1}">
      <text>
        <r>
          <rPr>
            <b/>
            <sz val="9"/>
            <color indexed="81"/>
            <rFont val="Tahoma"/>
            <family val="2"/>
          </rPr>
          <t>Descripción de las imágenes.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A0AB9608-A993-4DA9-825D-D265CFA3CD06}">
      <text>
        <r>
          <rPr>
            <b/>
            <sz val="9"/>
            <color indexed="81"/>
            <rFont val="Tahoma"/>
            <family val="2"/>
          </rPr>
          <t>Revisar al final del formato los valores según los valores de calificación.</t>
        </r>
      </text>
    </comment>
    <comment ref="D28" authorId="0" shapeId="0" xr:uid="{8CD4413C-8E9D-4557-97CA-7626E0B346C3}">
      <text>
        <r>
          <rPr>
            <b/>
            <sz val="9"/>
            <color indexed="81"/>
            <rFont val="Tahoma"/>
            <family val="2"/>
          </rPr>
          <t>Celda Formulada no editar.</t>
        </r>
      </text>
    </comment>
    <comment ref="G28" authorId="0" shapeId="0" xr:uid="{677101B3-C5C9-4367-977C-5AB101D83783}">
      <text>
        <r>
          <rPr>
            <b/>
            <sz val="9"/>
            <color indexed="81"/>
            <rFont val="Tahoma"/>
            <family val="2"/>
          </rPr>
          <t>Celda Formulada no editar.</t>
        </r>
      </text>
    </comment>
    <comment ref="H30" authorId="0" shapeId="0" xr:uid="{573233AF-EBB6-40C4-B860-EFBA47860B0C}">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31" authorId="0" shapeId="0" xr:uid="{CB119183-8CE2-4CA9-9F84-C0DD8421D18D}">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32" authorId="0" shapeId="0" xr:uid="{47C3B0BC-CEA6-47F7-B9FF-EE72026F8E33}">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33" authorId="0" shapeId="0" xr:uid="{028C34D4-1DD2-4932-B3B1-D1ED201B5E82}">
      <text>
        <r>
          <rPr>
            <sz val="10"/>
            <color indexed="81"/>
            <rFont val="Tahoma"/>
            <family val="2"/>
          </rPr>
          <t>NA. “Este criterio no es pertinente para la actividad o evidencia evaluada; por lo tanto, no se valora en esta ocasión.”</t>
        </r>
      </text>
    </comment>
    <comment ref="B37" authorId="0" shapeId="0" xr:uid="{05FDC353-F50E-4091-9550-D9857917110B}">
      <text>
        <r>
          <rPr>
            <b/>
            <sz val="9"/>
            <color indexed="81"/>
            <rFont val="Tahoma"/>
            <family val="2"/>
          </rPr>
          <t>Descripción de las imágenes.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204B2627-E064-4914-AA57-C048CC358A03}">
      <text>
        <r>
          <rPr>
            <b/>
            <sz val="9"/>
            <color indexed="81"/>
            <rFont val="Tahoma"/>
            <family val="2"/>
          </rPr>
          <t>Revisar al final del formato los valores según los valores de calificación.</t>
        </r>
      </text>
    </comment>
    <comment ref="D23" authorId="0" shapeId="0" xr:uid="{F36E3B19-6A2F-4AF5-8F4F-BD097032CF0B}">
      <text>
        <r>
          <rPr>
            <b/>
            <sz val="9"/>
            <color indexed="81"/>
            <rFont val="Tahoma"/>
            <family val="2"/>
          </rPr>
          <t>Celda Formulada no editar.</t>
        </r>
      </text>
    </comment>
    <comment ref="G23" authorId="0" shapeId="0" xr:uid="{5BFE6056-375A-4131-98D4-436E50EE1510}">
      <text>
        <r>
          <rPr>
            <b/>
            <sz val="9"/>
            <color indexed="81"/>
            <rFont val="Tahoma"/>
            <family val="2"/>
          </rPr>
          <t>Celda Formulada no editar.</t>
        </r>
      </text>
    </comment>
    <comment ref="H25" authorId="0" shapeId="0" xr:uid="{5D01D496-4CC4-4736-BE60-37909B2A8E31}">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26" authorId="0" shapeId="0" xr:uid="{E7BFE0F3-1182-4F35-9EC7-5E1BF1A395A4}">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27" authorId="0" shapeId="0" xr:uid="{1B307494-6DDC-474A-BC7B-58ADE3CB50C6}">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28" authorId="0" shapeId="0" xr:uid="{5353FE08-544A-48C6-B27B-4BBA2345B423}">
      <text>
        <r>
          <rPr>
            <sz val="10"/>
            <color indexed="81"/>
            <rFont val="Tahoma"/>
            <family val="2"/>
          </rPr>
          <t>NA. “Este criterio no es pertinente para la actividad o evidencia evaluada; por lo tanto, no se valora en esta ocasión.”</t>
        </r>
      </text>
    </comment>
    <comment ref="B32" authorId="0" shapeId="0" xr:uid="{114AC00A-692D-4276-BF9F-CC816A93CF70}">
      <text>
        <r>
          <rPr>
            <b/>
            <sz val="9"/>
            <color indexed="81"/>
            <rFont val="Tahoma"/>
            <family val="2"/>
          </rPr>
          <t>Descripción de las imágenes.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B9093218-E281-4BB6-990C-76D2B706BC40}">
      <text>
        <r>
          <rPr>
            <b/>
            <sz val="9"/>
            <color indexed="81"/>
            <rFont val="Tahoma"/>
            <family val="2"/>
          </rPr>
          <t>Revisar al final del formato los valores según los valores de calificación.</t>
        </r>
      </text>
    </comment>
    <comment ref="D29" authorId="0" shapeId="0" xr:uid="{28480A29-6F8E-46FB-A8A6-341C6ED2CBF6}">
      <text>
        <r>
          <rPr>
            <b/>
            <sz val="9"/>
            <color indexed="81"/>
            <rFont val="Tahoma"/>
            <family val="2"/>
          </rPr>
          <t>Celda Formulada no editar.</t>
        </r>
      </text>
    </comment>
    <comment ref="G29" authorId="0" shapeId="0" xr:uid="{2FEECA7A-30E9-4DF1-B50D-A44D0A13C69F}">
      <text>
        <r>
          <rPr>
            <b/>
            <sz val="9"/>
            <color indexed="81"/>
            <rFont val="Tahoma"/>
            <family val="2"/>
          </rPr>
          <t>Celda Formulada no editar.</t>
        </r>
      </text>
    </comment>
    <comment ref="H31" authorId="0" shapeId="0" xr:uid="{531EF6E3-CFAD-4FE6-8C25-23D63673DC44}">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32" authorId="0" shapeId="0" xr:uid="{DC6EB70F-9839-42FB-B604-D67CF4D09297}">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33" authorId="0" shapeId="0" xr:uid="{13C28A9F-24B7-4B8F-893E-B4E18AA2BD1B}">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34" authorId="0" shapeId="0" xr:uid="{978B4C23-6D7E-47D9-A5BB-26D63B8693C8}">
      <text>
        <r>
          <rPr>
            <sz val="10"/>
            <color indexed="81"/>
            <rFont val="Tahoma"/>
            <family val="2"/>
          </rPr>
          <t>NA. “Este criterio no es pertinente para la actividad o evidencia evaluada; por lo tanto, no se valora en esta ocasión.”</t>
        </r>
      </text>
    </comment>
    <comment ref="B38" authorId="0" shapeId="0" xr:uid="{7356593E-0116-4C45-AE67-BCA68B3B0840}">
      <text>
        <r>
          <rPr>
            <b/>
            <sz val="9"/>
            <color indexed="81"/>
            <rFont val="Tahoma"/>
            <family val="2"/>
          </rPr>
          <t>Descripción de las imágenes.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B6846414-C0C2-4BE7-895B-FE93C9E9B3EE}">
      <text>
        <r>
          <rPr>
            <b/>
            <sz val="9"/>
            <color indexed="81"/>
            <rFont val="Tahoma"/>
            <family val="2"/>
          </rPr>
          <t>Revisar al final del formato los valores según los valores de calificación.</t>
        </r>
      </text>
    </comment>
    <comment ref="D27" authorId="0" shapeId="0" xr:uid="{02D69B75-BE4F-4867-B7D4-1EB7B0305DED}">
      <text>
        <r>
          <rPr>
            <b/>
            <sz val="9"/>
            <color indexed="81"/>
            <rFont val="Tahoma"/>
            <family val="2"/>
          </rPr>
          <t>Celda Formulada no editar.</t>
        </r>
      </text>
    </comment>
    <comment ref="G27" authorId="0" shapeId="0" xr:uid="{E67279D1-AFC7-4706-9CC4-977B197F51FF}">
      <text>
        <r>
          <rPr>
            <b/>
            <sz val="9"/>
            <color indexed="81"/>
            <rFont val="Tahoma"/>
            <family val="2"/>
          </rPr>
          <t>Celda Formulada no editar.</t>
        </r>
      </text>
    </comment>
    <comment ref="H29" authorId="0" shapeId="0" xr:uid="{2D67C449-4ADF-4CB4-9E3C-3F5467580CEA}">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30" authorId="0" shapeId="0" xr:uid="{519D3491-FDB4-4E41-A2E2-1F0188CB877D}">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31" authorId="0" shapeId="0" xr:uid="{1CB133BF-432D-4668-991A-4A7EA3269F2D}">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32" authorId="0" shapeId="0" xr:uid="{001B68CA-5EFF-4746-96EA-58EDB5A87B60}">
      <text>
        <r>
          <rPr>
            <sz val="10"/>
            <color indexed="81"/>
            <rFont val="Tahoma"/>
            <family val="2"/>
          </rPr>
          <t>NA. “Este criterio no es pertinente para la actividad o evidencia evaluada; por lo tanto, no se valora en esta ocasión.”</t>
        </r>
      </text>
    </comment>
    <comment ref="B36" authorId="0" shapeId="0" xr:uid="{EB4605AD-B822-4B15-9405-583B864E2531}">
      <text>
        <r>
          <rPr>
            <b/>
            <sz val="9"/>
            <color indexed="81"/>
            <rFont val="Tahoma"/>
            <family val="2"/>
          </rPr>
          <t>Descripción de las imágenes.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616362CE-860C-4B02-970A-DDE6E313AC05}">
      <text>
        <r>
          <rPr>
            <b/>
            <sz val="9"/>
            <color indexed="81"/>
            <rFont val="Tahoma"/>
            <family val="2"/>
          </rPr>
          <t>Revisar al final del formato los valores según los valores de calificación.</t>
        </r>
      </text>
    </comment>
    <comment ref="D22" authorId="0" shapeId="0" xr:uid="{71EE7282-69BD-41F2-82CE-DF3A8C4DC9E0}">
      <text>
        <r>
          <rPr>
            <b/>
            <sz val="9"/>
            <color indexed="81"/>
            <rFont val="Tahoma"/>
            <family val="2"/>
          </rPr>
          <t>Celda Formulada no editar.</t>
        </r>
      </text>
    </comment>
    <comment ref="G22" authorId="0" shapeId="0" xr:uid="{1812F81C-DAF4-4CBD-87FF-1120B899F9AD}">
      <text>
        <r>
          <rPr>
            <b/>
            <sz val="9"/>
            <color indexed="81"/>
            <rFont val="Tahoma"/>
            <family val="2"/>
          </rPr>
          <t>Celda Formulada no editar.</t>
        </r>
      </text>
    </comment>
    <comment ref="H24" authorId="0" shapeId="0" xr:uid="{2D336E4C-D853-4824-8003-10BB72BAD650}">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25" authorId="0" shapeId="0" xr:uid="{D2D671D1-E843-46B0-86C5-955141026413}">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26" authorId="0" shapeId="0" xr:uid="{B988A0BA-EC06-489F-900F-50D738D07FB0}">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27" authorId="0" shapeId="0" xr:uid="{54426A98-EBBF-4349-A6DB-D999FCDE066F}">
      <text>
        <r>
          <rPr>
            <sz val="10"/>
            <color indexed="81"/>
            <rFont val="Tahoma"/>
            <family val="2"/>
          </rPr>
          <t>NA. “Este criterio no es pertinente para la actividad o evidencia evaluada; por lo tanto, no se valora en esta ocasión.”</t>
        </r>
      </text>
    </comment>
    <comment ref="B31" authorId="0" shapeId="0" xr:uid="{C53E64C6-4632-4EEB-9ECB-AF37BE06B5D2}">
      <text>
        <r>
          <rPr>
            <b/>
            <sz val="9"/>
            <color indexed="81"/>
            <rFont val="Tahoma"/>
            <family val="2"/>
          </rPr>
          <t>Descripción de las imágenes.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9C0883F0-BD8C-4DC9-93C3-7750E7607F52}">
      <text>
        <r>
          <rPr>
            <b/>
            <sz val="9"/>
            <color indexed="81"/>
            <rFont val="Tahoma"/>
            <family val="2"/>
          </rPr>
          <t>Revisar al final del formato los valores según los valores de calificación.</t>
        </r>
      </text>
    </comment>
    <comment ref="D20" authorId="0" shapeId="0" xr:uid="{0902B3EE-4F6D-4BB5-8534-B76A924DC12A}">
      <text>
        <r>
          <rPr>
            <b/>
            <sz val="9"/>
            <color indexed="81"/>
            <rFont val="Tahoma"/>
            <family val="2"/>
          </rPr>
          <t>Celda Formulada no editar.</t>
        </r>
      </text>
    </comment>
    <comment ref="G20" authorId="0" shapeId="0" xr:uid="{043A5176-0572-42F0-BCD9-8A131C64FE1D}">
      <text>
        <r>
          <rPr>
            <b/>
            <sz val="9"/>
            <color indexed="81"/>
            <rFont val="Tahoma"/>
            <family val="2"/>
          </rPr>
          <t>Celda Formulada no editar.</t>
        </r>
      </text>
    </comment>
    <comment ref="H22" authorId="0" shapeId="0" xr:uid="{03005002-7E60-473A-A9F5-E4E28DD6A7B7}">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23" authorId="0" shapeId="0" xr:uid="{9855CF7E-1819-45AB-A278-A45E2172AE43}">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24" authorId="0" shapeId="0" xr:uid="{5A6729D7-61D0-42FE-83BE-377C3E3567ED}">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25" authorId="0" shapeId="0" xr:uid="{E192E604-6CAE-4DA7-A3CE-2A235EEB1D74}">
      <text>
        <r>
          <rPr>
            <sz val="10"/>
            <color indexed="81"/>
            <rFont val="Tahoma"/>
            <family val="2"/>
          </rPr>
          <t>NA. “Este criterio no es pertinente para la actividad o evidencia evaluada; por lo tanto, no se valora en esta ocasión.”</t>
        </r>
      </text>
    </comment>
    <comment ref="B29" authorId="0" shapeId="0" xr:uid="{426F9B9D-8CAD-4B90-8809-FA882B2FEC76}">
      <text>
        <r>
          <rPr>
            <b/>
            <sz val="9"/>
            <color indexed="81"/>
            <rFont val="Tahoma"/>
            <family val="2"/>
          </rPr>
          <t>Descripción de las imágenes.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D8" authorId="0" shapeId="0" xr:uid="{32E3BC2A-C00A-42BB-80ED-DA836DF5F6DF}">
      <text>
        <r>
          <rPr>
            <b/>
            <sz val="9"/>
            <color indexed="81"/>
            <rFont val="Tahoma"/>
            <family val="2"/>
          </rPr>
          <t>Revisar al final del formato los valores según los valores de calificación.</t>
        </r>
      </text>
    </comment>
    <comment ref="D17" authorId="0" shapeId="0" xr:uid="{5F7FDD29-F8C6-467F-8355-40071A3C7B5A}">
      <text>
        <r>
          <rPr>
            <b/>
            <sz val="9"/>
            <color indexed="81"/>
            <rFont val="Tahoma"/>
            <family val="2"/>
          </rPr>
          <t>Celda formulada no editar.</t>
        </r>
      </text>
    </comment>
    <comment ref="G17" authorId="0" shapeId="0" xr:uid="{C958FE28-8B48-4E0B-A873-ABEEF1656A58}">
      <text>
        <r>
          <rPr>
            <b/>
            <sz val="9"/>
            <color indexed="81"/>
            <rFont val="Tahoma"/>
            <family val="2"/>
          </rPr>
          <t>Celda formulada no editar.</t>
        </r>
      </text>
    </comment>
    <comment ref="H19" authorId="0" shapeId="0" xr:uid="{29D4F980-E119-4062-B977-A40098203C98}">
      <text>
        <r>
          <rPr>
            <sz val="10"/>
            <color indexed="81"/>
            <rFont val="Tahoma"/>
            <family val="2"/>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H20" authorId="0" shapeId="0" xr:uid="{92173AD5-B8AB-4EE8-8D0D-82BFD9F180C2}">
      <text>
        <r>
          <rPr>
            <sz val="10"/>
            <color indexed="81"/>
            <rFont val="Tahoma"/>
            <family val="2"/>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H21" authorId="0" shapeId="0" xr:uid="{F99D04AE-889E-4178-90D9-373D9EDA2973}">
      <text>
        <r>
          <rPr>
            <sz val="10"/>
            <color indexed="81"/>
            <rFont val="Tahoma"/>
            <family val="2"/>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H22" authorId="0" shapeId="0" xr:uid="{060487D7-7F24-45CB-8CC8-3A2F9D97C4F4}">
      <text>
        <r>
          <rPr>
            <sz val="10"/>
            <color indexed="81"/>
            <rFont val="Tahoma"/>
            <family val="2"/>
          </rPr>
          <t>NA. “Este criterio no es pertinente para la actividad o evidencia evaluada; por lo tanto, no se valora en esta ocasión.”</t>
        </r>
      </text>
    </comment>
    <comment ref="B26" authorId="0" shapeId="0" xr:uid="{13D0D8D7-34CC-43D3-82C3-7AD87C665C4D}">
      <text>
        <r>
          <rPr>
            <b/>
            <sz val="9"/>
            <color indexed="81"/>
            <rFont val="Tahoma"/>
            <family val="2"/>
          </rPr>
          <t>Descripción de las imágenes.</t>
        </r>
      </text>
    </comment>
  </commentList>
</comment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5">
    <bk>
      <extLst>
        <ext xmlns:xlrd="http://schemas.microsoft.com/office/spreadsheetml/2017/richdata" uri="{3e2802c4-a4d2-4d8b-9148-e3be6c30e623}">
          <xlrd:rvb i="0"/>
        </ext>
      </extLst>
    </bk>
    <bk>
      <extLst>
        <ext xmlns:xlrd="http://schemas.microsoft.com/office/spreadsheetml/2017/richdata" uri="{3e2802c4-a4d2-4d8b-9148-e3be6c30e623}">
          <xlrd:rvb i="1"/>
        </ext>
      </extLst>
    </bk>
    <bk>
      <extLst>
        <ext xmlns:xlrd="http://schemas.microsoft.com/office/spreadsheetml/2017/richdata" uri="{3e2802c4-a4d2-4d8b-9148-e3be6c30e623}">
          <xlrd:rvb i="2"/>
        </ext>
      </extLst>
    </bk>
    <bk>
      <extLst>
        <ext xmlns:xlrd="http://schemas.microsoft.com/office/spreadsheetml/2017/richdata" uri="{3e2802c4-a4d2-4d8b-9148-e3be6c30e623}">
          <xlrd:rvb i="3"/>
        </ext>
      </extLst>
    </bk>
    <bk>
      <extLst>
        <ext xmlns:xlrd="http://schemas.microsoft.com/office/spreadsheetml/2017/richdata" uri="{3e2802c4-a4d2-4d8b-9148-e3be6c30e623}">
          <xlrd:rvb i="4"/>
        </ext>
      </extLst>
    </bk>
    <bk>
      <extLst>
        <ext xmlns:xlrd="http://schemas.microsoft.com/office/spreadsheetml/2017/richdata" uri="{3e2802c4-a4d2-4d8b-9148-e3be6c30e623}">
          <xlrd:rvb i="6"/>
        </ext>
      </extLst>
    </bk>
    <bk>
      <extLst>
        <ext xmlns:xlrd="http://schemas.microsoft.com/office/spreadsheetml/2017/richdata" uri="{3e2802c4-a4d2-4d8b-9148-e3be6c30e623}">
          <xlrd:rvb i="7"/>
        </ext>
      </extLst>
    </bk>
    <bk>
      <extLst>
        <ext xmlns:xlrd="http://schemas.microsoft.com/office/spreadsheetml/2017/richdata" uri="{3e2802c4-a4d2-4d8b-9148-e3be6c30e623}">
          <xlrd:rvb i="8"/>
        </ext>
      </extLst>
    </bk>
    <bk>
      <extLst>
        <ext xmlns:xlrd="http://schemas.microsoft.com/office/spreadsheetml/2017/richdata" uri="{3e2802c4-a4d2-4d8b-9148-e3be6c30e623}">
          <xlrd:rvb i="9"/>
        </ext>
      </extLst>
    </bk>
    <bk>
      <extLst>
        <ext xmlns:xlrd="http://schemas.microsoft.com/office/spreadsheetml/2017/richdata" uri="{3e2802c4-a4d2-4d8b-9148-e3be6c30e623}">
          <xlrd:rvb i="10"/>
        </ext>
      </extLst>
    </bk>
    <bk>
      <extLst>
        <ext xmlns:xlrd="http://schemas.microsoft.com/office/spreadsheetml/2017/richdata" uri="{3e2802c4-a4d2-4d8b-9148-e3be6c30e623}">
          <xlrd:rvb i="11"/>
        </ext>
      </extLst>
    </bk>
    <bk>
      <extLst>
        <ext xmlns:xlrd="http://schemas.microsoft.com/office/spreadsheetml/2017/richdata" uri="{3e2802c4-a4d2-4d8b-9148-e3be6c30e623}">
          <xlrd:rvb i="12"/>
        </ext>
      </extLst>
    </bk>
    <bk>
      <extLst>
        <ext xmlns:xlrd="http://schemas.microsoft.com/office/spreadsheetml/2017/richdata" uri="{3e2802c4-a4d2-4d8b-9148-e3be6c30e623}">
          <xlrd:rvb i="13"/>
        </ext>
      </extLst>
    </bk>
    <bk>
      <extLst>
        <ext xmlns:xlrd="http://schemas.microsoft.com/office/spreadsheetml/2017/richdata" uri="{3e2802c4-a4d2-4d8b-9148-e3be6c30e623}">
          <xlrd:rvb i="14"/>
        </ext>
      </extLst>
    </bk>
    <bk>
      <extLst>
        <ext xmlns:xlrd="http://schemas.microsoft.com/office/spreadsheetml/2017/richdata" uri="{3e2802c4-a4d2-4d8b-9148-e3be6c30e623}">
          <xlrd:rvb i="15"/>
        </ext>
      </extLst>
    </bk>
  </futureMetadata>
  <valueMetadata count="15">
    <bk>
      <rc t="1" v="0"/>
    </bk>
    <bk>
      <rc t="1" v="1"/>
    </bk>
    <bk>
      <rc t="1" v="2"/>
    </bk>
    <bk>
      <rc t="1" v="3"/>
    </bk>
    <bk>
      <rc t="1" v="4"/>
    </bk>
    <bk>
      <rc t="1" v="5"/>
    </bk>
    <bk>
      <rc t="1" v="6"/>
    </bk>
    <bk>
      <rc t="1" v="7"/>
    </bk>
    <bk>
      <rc t="1" v="8"/>
    </bk>
    <bk>
      <rc t="1" v="9"/>
    </bk>
    <bk>
      <rc t="1" v="10"/>
    </bk>
    <bk>
      <rc t="1" v="11"/>
    </bk>
    <bk>
      <rc t="1" v="12"/>
    </bk>
    <bk>
      <rc t="1" v="13"/>
    </bk>
    <bk>
      <rc t="1" v="14"/>
    </bk>
  </valueMetadata>
</metadata>
</file>

<file path=xl/sharedStrings.xml><?xml version="1.0" encoding="utf-8"?>
<sst xmlns="http://schemas.openxmlformats.org/spreadsheetml/2006/main" count="1078" uniqueCount="542">
  <si>
    <t>MINISTERIO DE AMBIENTE Y
 DESARROLLO SOSTENIBLE</t>
  </si>
  <si>
    <t>LISTA DE VERIFICACIÓN CRITERIOS DE ACCESIBILIDAD NTC 6047 DE 2013</t>
  </si>
  <si>
    <r>
      <rPr>
        <b/>
        <sz val="12"/>
        <rFont val="Arial Narrow"/>
        <family val="2"/>
      </rPr>
      <t>Versión:</t>
    </r>
    <r>
      <rPr>
        <sz val="12"/>
        <rFont val="Arial Narrow"/>
        <family val="2"/>
      </rPr>
      <t xml:space="preserve"> 4</t>
    </r>
  </si>
  <si>
    <r>
      <rPr>
        <b/>
        <sz val="12"/>
        <rFont val="Arial Narrow"/>
        <family val="2"/>
      </rPr>
      <t xml:space="preserve">Código: </t>
    </r>
    <r>
      <rPr>
        <sz val="12"/>
        <rFont val="Arial Narrow"/>
        <family val="2"/>
      </rPr>
      <t>F-A-SCD-22</t>
    </r>
  </si>
  <si>
    <t>PUNTO DE ATENCIÓN PRESENCIAL</t>
  </si>
  <si>
    <t>ESPACIO: OFICINA ATENCIÒN AL CIUDADANÍA MINISTERIO DE AMBIENTE Y DESARROLLO SOSTENIBLE</t>
  </si>
  <si>
    <t>ELABORADO POR</t>
  </si>
  <si>
    <r>
      <rPr>
        <b/>
        <sz val="14"/>
        <color rgb="FF000000"/>
        <rFont val="Arial Narrow"/>
      </rPr>
      <t>ELEMENTO : INGRESO ZONA PRINCIPAL (</t>
    </r>
    <r>
      <rPr>
        <b/>
        <sz val="14"/>
        <color rgb="FFFF0000"/>
        <rFont val="Arial Narrow"/>
      </rPr>
      <t>DIRECCIÓN</t>
    </r>
    <r>
      <rPr>
        <b/>
        <sz val="14"/>
        <color rgb="FF000000"/>
        <rFont val="Arial Narrow"/>
      </rPr>
      <t>)</t>
    </r>
  </si>
  <si>
    <t>ASPECTOS A CONTROLAR</t>
  </si>
  <si>
    <t>VERIFICACIÓN DE CUMPLIMIENTO</t>
  </si>
  <si>
    <t>OBSERVACIONES</t>
  </si>
  <si>
    <t>C</t>
  </si>
  <si>
    <t>CR</t>
  </si>
  <si>
    <t>NC</t>
  </si>
  <si>
    <t>NA</t>
  </si>
  <si>
    <t>ACCESO EXTERNO</t>
  </si>
  <si>
    <t>¿Existen rutas peatonales continuas y seguras desde el entorno inmediatos hasta el acceso principal de la edificación?</t>
  </si>
  <si>
    <t>¿Los andenes presentan superficies firmes, estables y antideslizantes?</t>
  </si>
  <si>
    <t>¿Se constata la ausencia de obstáculos físicos (postes, bolardos, ventas informales, desniveles abruptos) que interfieran con la ruta accesible?</t>
  </si>
  <si>
    <t>¿Se garantiza conectividad funcional con paraderos de transporte público accesibles o cercanos al punto de atención?</t>
  </si>
  <si>
    <t>¿Hay presencia de cruces peatonales seguros y accesibles en las inmediaciones del acceso principal?</t>
  </si>
  <si>
    <t>RUTA ACCESIBLE EXTERIOR</t>
  </si>
  <si>
    <t>¿Hay rutas alternativas accesibles cuando el acceso principal presenta barreras?</t>
  </si>
  <si>
    <t>¿La ruta accesible tenga ancho suficiente para el paso de personas usuarias de ayudas técnicas?</t>
  </si>
  <si>
    <t>¿La ruta accesible esté libre de pendientes transversales peligrosas?</t>
  </si>
  <si>
    <t>¿La ruta accesible esté claramente identificada y no invadida por mobiliario urbano o vehículos?</t>
  </si>
  <si>
    <t xml:space="preserve">ACCESOS EXTERNOS A LA EDIFICACIÓN </t>
  </si>
  <si>
    <t>¿El acceso principal es accesible o cuenta con un acceso alterno accesible claramente señalizado?</t>
  </si>
  <si>
    <t>¿Los desniveles en accesos externos estén resueltos mediante rampas accesibles o dispositivos equivalentes?</t>
  </si>
  <si>
    <t>¿Hay rampas externas cumplan con pendientes funcionales y superficies seguras?</t>
  </si>
  <si>
    <t>¿Los accesos externos estén protegidos de condiciones climáticas adversas? (cuando aplique)</t>
  </si>
  <si>
    <t>¿Las puertas de acceso externo permitan ingreso autónomo y seguro? (cuando aplique)</t>
  </si>
  <si>
    <t xml:space="preserve">SEÑALIZACIÓN EXTERIOR </t>
  </si>
  <si>
    <t>¿Existe de señalización visible que indique el acceso principal y los accesos accesibles?</t>
  </si>
  <si>
    <t>¿La señalización exterior tiene contraste cromático adecuado y legibilidad?</t>
  </si>
  <si>
    <t>¿La ubicación estratégica de la señalización, facilitando la orientación desde el entorno inmediato?</t>
  </si>
  <si>
    <t>¿La señalización exterior considera formatos comprensibles para diferentes tipos de usuarios?</t>
  </si>
  <si>
    <t>ILUMINACIÓN EXTERIOR</t>
  </si>
  <si>
    <t>¿Se cuenta con iluminación suficiente y continua?</t>
  </si>
  <si>
    <t>¿La iluminación exterior no genere deslumbramientos ni zonas de sombra crítica?</t>
  </si>
  <si>
    <t>¿La iluminación facilite la orientación y percepción del entorno durante horarios de atención?</t>
  </si>
  <si>
    <t xml:space="preserve">SEGURIDAD Y ORIENTACIÓN </t>
  </si>
  <si>
    <t>¿El acceso externo permita una circulación segura, predecible y sin riesgos evidentes?</t>
  </si>
  <si>
    <t>¿La claridad espacial del acceso, evitando confusión o ambigüedad en el ingreso?</t>
  </si>
  <si>
    <t>¿La existencia de apoyos de orientación? (referencias visuales, espaciales o señalización direccional)</t>
  </si>
  <si>
    <t xml:space="preserve">GESTIÓN INSTITUCIONAL (CUANDO NO HAY COMPETENCIA DIRECTA) </t>
  </si>
  <si>
    <t>¿Se identifican y documentan barreras de accesibilidad externas fuera de la competencia de la entidad?</t>
  </si>
  <si>
    <t>¿Se deja constancia de las limitaciones de intervención institucional sobre el entorno evaluado?</t>
  </si>
  <si>
    <t>¿Se formulan recomendaciones de gestión interinstitucional para la superación de barreras externas?</t>
  </si>
  <si>
    <t>¿Se registra el riesgo de accesibilidad asociado al entorno para efectos de planeación y mejora continua?</t>
  </si>
  <si>
    <t>CALIFICACIÓN GENERAL EN ACCESIBILIDAD DEL ELEMENTO O ESPACIO</t>
  </si>
  <si>
    <t xml:space="preserve">Elaborado por: 
Entidad: </t>
  </si>
  <si>
    <t>C = CUMPLE CON EL REQUERIMIENTO DE MANERA SATISFACCTORIA (ENTRE 8-10)</t>
  </si>
  <si>
    <t>CR = CUMPLE CON RECOMENDACIONES MINIMAS A TRANSFORMAR (ENTRE 4-7)</t>
  </si>
  <si>
    <t xml:space="preserve">Fecha: </t>
  </si>
  <si>
    <t>NC = NO CUMPLE CON EL REQUERIMIENTO (ENTRE 1-3)</t>
  </si>
  <si>
    <t>NA= NO APLICA (MARCA EN CASILLA)</t>
  </si>
  <si>
    <t>REGISTRO FOTOGRÁFICO</t>
  </si>
  <si>
    <r>
      <rPr>
        <b/>
        <sz val="14"/>
        <color rgb="FF000000"/>
        <rFont val="Arial Narrow"/>
      </rPr>
      <t>ELEMENTO : PUERTA PRINCIPAL (</t>
    </r>
    <r>
      <rPr>
        <b/>
        <sz val="14"/>
        <color rgb="FFFF0000"/>
        <rFont val="Arial Narrow"/>
      </rPr>
      <t>DIRECCIÓN</t>
    </r>
    <r>
      <rPr>
        <b/>
        <sz val="14"/>
        <color rgb="FF000000"/>
        <rFont val="Arial Narrow"/>
      </rPr>
      <t>)</t>
    </r>
  </si>
  <si>
    <t>ACCESO</t>
  </si>
  <si>
    <t>¿Tienen las puertas un ancho libre en su vano igual o superior a 90 cm?</t>
  </si>
  <si>
    <t>¿Se asegura al menos un acceso accesible ?</t>
  </si>
  <si>
    <t>¿El acceso principal a la infraestructura se reconoce fácilmente, debido a que cuenta con un contraste de color y señalización adecuada?</t>
  </si>
  <si>
    <t>¿Se garantiza el acceso a la infraestructura de manera cómoda y confortable a personas con discapacidad física o movilidad reducida ?</t>
  </si>
  <si>
    <t>¿Delante y detrás del acceso existe un espacio libre para la maniobra de una persona usuaria de silla de ruedas?</t>
  </si>
  <si>
    <t>SEGURIDAD Y PUERTAS DE TORNIQUETE</t>
  </si>
  <si>
    <t>¿Los sistemas de control y seguridad a la entrada garantizan el acceso a todas las personas?</t>
  </si>
  <si>
    <t>¿Las puertas son livianas y su manija es de fácil uso y diseño ergonómico?</t>
  </si>
  <si>
    <t>¿Si hay un control de acceso con torniquete, hay un acceso alterno accesible?</t>
  </si>
  <si>
    <t>¿Se encuentran vidrios plateados o muy reflectivos?</t>
  </si>
  <si>
    <t>¿El acceso se encuentra señalizado con franjas podo táctiles?</t>
  </si>
  <si>
    <t>ELEMENTO : PUERTA ATENCIÓN PRESENCIAL SERVICIO A LA CIUDADANÍA</t>
  </si>
  <si>
    <t>PUERTA</t>
  </si>
  <si>
    <t xml:space="preserve">¿Abren las puertas 90º o más? ¿Existe un espacio libre de obstáculos y del barrido de la propia puerta de al menos 1.20 m? </t>
  </si>
  <si>
    <t>¿Existe un ángulo de apertura inferior a 90º? No se deberían usar aunque tengan topes.</t>
  </si>
  <si>
    <t>¿El color de las puertas o de sus marcos contrastan con la pared donde se sitúan?</t>
  </si>
  <si>
    <t>¿Las manijas y sistemas de apertura se encuentran a altura accesible y de fácil accionamiento?</t>
  </si>
  <si>
    <t>¿La puerta puede abrirse con un único movimiento a través de una manija tipo palanca?</t>
  </si>
  <si>
    <t>¿La fuerza requerida para la apertura de las puertas permite su uso autónomo?</t>
  </si>
  <si>
    <t>INDICACIÓN VISUAL DE LAS ÁREAS VIDRIADAS</t>
  </si>
  <si>
    <t>¿Los indicadores visuales se encuentran instalados de manera interrumpida, de mínimo 7.5 cm de altura y con una diferencia en los valores de reflectancia de luz de mínimo 30 puntos en relación con el fondo, a una altura de entre 90 cm a 100 cm y 130 cm a 140 cm, sobre el nivel del suelo?</t>
  </si>
  <si>
    <t>¿Las puertas cuentan con señalización visual o táctil que facilite su identificación?</t>
  </si>
  <si>
    <t>¿Existe un indicador visual adicional a una altura entre 10 cm a 30 cm?</t>
  </si>
  <si>
    <t>¿Existen indicadores visuales compuestos de dos colores separados con una diferencia mínima de 60 puntos, de manera que sea posible tener en cuenta las condiciones de iluminación y los diferentes fondos?</t>
  </si>
  <si>
    <t>¿Existe un borde independiente de pantallas vidriadas con una franja que establezca contraste visual con los alrededores contra los cuales se observa?</t>
  </si>
  <si>
    <t>¿Las puertas automáticas cuentan con tiempo suficiente de apertura? (cuando aplica)</t>
  </si>
  <si>
    <t>¿Las puertas no presentan elementos sobresalientes que representen riesgo?</t>
  </si>
  <si>
    <t>Elaborado por: 
Entidad:</t>
  </si>
  <si>
    <t xml:space="preserve">Responsable de verificación y registro: 
Entidad: </t>
  </si>
  <si>
    <t>MANIOBRABILIDAD DE HERRAJES Y CONTRAVENTANAS</t>
  </si>
  <si>
    <t>¿Son las ventanas fáciles de abrir y de cerrar?</t>
  </si>
  <si>
    <t>¿Es posible abrir y cerrar las ventanas con una sola mano?</t>
  </si>
  <si>
    <t xml:space="preserve">Es importante que las ventanas cuenten con dispositivos de seguridad, para impedir que los niños puedan caer a través de ellas. ¿Las ventanas que se pueden abrir fácilmente? </t>
  </si>
  <si>
    <t>¿Se encuentran los herrajes, las contraventanas e interruptores para control remoto entre 80 cm y 110 cm desde el piso?</t>
  </si>
  <si>
    <t>ALTURA DE LA VENTANA</t>
  </si>
  <si>
    <t xml:space="preserve">¿El borde inferior del vidriado tiene una altura superior a 110 cm medidos desde el piso, para permitir que los usuarios de sillas de ruedas puedan ver por la ventana? </t>
  </si>
  <si>
    <t>Por razones de seguridad, ¿las cerraduras, cumplen con la reglamentación de construcción?</t>
  </si>
  <si>
    <t xml:space="preserve">¿Los indicadores visuales se encuentran instalados de manera interrumpida, de mínimo 7.5 cm de altura y con una diferencia en los valores de reflectancia de luz de mínimo 30 puntos en relación con el fondo, a una altura de entre 90 cm a 100 cm y 130 cm a 140 cm, sobre el nivel del suelo? </t>
  </si>
  <si>
    <t>ELEMENTO: EQUIPOS CONTROLES E INTERRUPTORES</t>
  </si>
  <si>
    <t>GENERALIDADES</t>
  </si>
  <si>
    <t>¿Existe un área libre donde personas con discapacidad se puedan ubicar, lo suficientemente amplia para ubicar y manipular una silla de ruedas?</t>
  </si>
  <si>
    <t>¿Estos espacios permiten la permanencia sin obstruir las zonas de circulación?</t>
  </si>
  <si>
    <t>¿La sala de espera cuenta con espacios reservados para usuarios en silla de ruedas?</t>
  </si>
  <si>
    <t>¿La sala de espera permite la permanencia de animales de asistencia? (cuando aplica)</t>
  </si>
  <si>
    <t>¿Se ubican sillas en la primera fila cercanas a los módulos de atención, con la señalización correspondiente, disponibles para adultos mayores, niños, mujeres embarazadas, personas con discapacidad, personas de talla baja y población vulnerable en general?</t>
  </si>
  <si>
    <t>¿La señalización de prioridad de uso es visible y comprensible?</t>
  </si>
  <si>
    <t>¿La sala presenta condiciones adecuadas de confort sensorial?</t>
  </si>
  <si>
    <t>SILLAS Y MESAS</t>
  </si>
  <si>
    <t>¿Existen asientos anchos para tener en cuenta a las personas más corpulentas?</t>
  </si>
  <si>
    <t>¿Las sillas de espera son accesibles? ¿Cuentan con apoya brazos y espaldar?</t>
  </si>
  <si>
    <t>¿El material utilizado es adecuado y sus terminaciones redondeadas?</t>
  </si>
  <si>
    <t>¿La altura del asiento es el adecuado o cuenta con un sistema graduable de altura?</t>
  </si>
  <si>
    <t>¿El mobiliario ofrece diversidad de tipos de asiento?</t>
  </si>
  <si>
    <t>¿Todo el mobiliario y elementos de la sala de espera, están ubicados de tal forma que no representan un obstáculo dentro de las circulaciones?</t>
  </si>
  <si>
    <t>SEÑALIZACIÓN</t>
  </si>
  <si>
    <t>¿La señalización e información en la sala se da de manera auditiva?</t>
  </si>
  <si>
    <t>¿La señalización e información en la sala se da de manera visual?</t>
  </si>
  <si>
    <t>¿La señalización e información en la sala se da de manera textual y táctil?</t>
  </si>
  <si>
    <t>ELEMENTO : MÓDULOS DE ATENCIÓN DE PIE O SENTADO. ÁREAS DE RECEPCIÓN, MOSTRADORES y ESCRITORIOS</t>
  </si>
  <si>
    <t>MÓDULOS DE ATENCIÓN DE PIE O SENTADO. ÁREAS DE RECEPCIÓN, MOSTRADORES y ESCRITORIOS</t>
  </si>
  <si>
    <t xml:space="preserve">¿Las zonas de trabajo independientes, cuentan con condiciones ergonómicas que le faciliten a la persona que labora, el cumplimiento de sus funcione; estos puestos periten una postura adecuada y libertad de movimientos? </t>
  </si>
  <si>
    <t>¿La información del módulo utiliza lenguaje claro y comprensible?</t>
  </si>
  <si>
    <t>¿El módulo incorpora apoyos visuales o pictogramas?</t>
  </si>
  <si>
    <t>¿Se identifica claramente el tipo de trámite o servicio prestado?</t>
  </si>
  <si>
    <t>¿El módulo facilita la comprensión del proceso de atención?</t>
  </si>
  <si>
    <t>Existe disponibilidad de atención asistida? (cuando se requiere)</t>
  </si>
  <si>
    <t>ACCESORIOS PARA AUDICIÓN Y LECTURA DE LABIOS</t>
  </si>
  <si>
    <t>¿Las áreas de recepción y los mostradores están equipados con un sistema de aumento de la audición (por ejemplo, un sistema de inducción de bucle magnético) ?</t>
  </si>
  <si>
    <t xml:space="preserve">¿Los mostradores no están frente a ventanas en donde el brillo del sol haga que la cara del usuario esté en la sombra, y por tanto, no tenga dificultad para leer los labios? </t>
  </si>
  <si>
    <t xml:space="preserve">¿Las instalaciones evitan los reflejos y la luz deslumbradora? </t>
  </si>
  <si>
    <t>UBICACIÓN</t>
  </si>
  <si>
    <t>¿Los mostradores y los escritorios de la recepción están ubicados y son identificados claramente, de manera que se puedan reconocer fácilmente desde la entrada de la edificación?</t>
  </si>
  <si>
    <t>¿Los sistemas de pisos de la entrada o los indicadores táctiles de la superficie peatonal ayudan a localizar los mostradores de la recepción a las personas con discapacidad visual? Estos productos se deberían diseñar para minimizar los peligros de tropezones y caídas.</t>
  </si>
  <si>
    <t>ILUMINACIÓN</t>
  </si>
  <si>
    <t xml:space="preserve">¿La iluminación es homogénea para la facilitación en la lectura de los labios? </t>
  </si>
  <si>
    <t>Responsable de verificación y registro: 
Entidad:</t>
  </si>
  <si>
    <t>Fecha:</t>
  </si>
  <si>
    <t>ELEMENTO: PANELES INFORMATIVOS DEL PUNTO ATENCIÓN A LA CIUDADANÍA PUNTO PRESENCIAL</t>
  </si>
  <si>
    <t>LÍNEAS DE VISIÓN</t>
  </si>
  <si>
    <t>¿El panel o los paneles son fáciles de ubicar?</t>
  </si>
  <si>
    <t>¿El panel no obstruye la circulación?</t>
  </si>
  <si>
    <t>¿La tipografía utilizada es legible y de tamaño adecuado?</t>
  </si>
  <si>
    <t>¿El panel contrasta con su entorno?</t>
  </si>
  <si>
    <t>¿Los paneles se encuentran a altura accesible para lectura universal?</t>
  </si>
  <si>
    <t>¿La pantalla o banner no produce reflejos?</t>
  </si>
  <si>
    <t>¿Cuenta con información auditiva?</t>
  </si>
  <si>
    <t>¿Cuenta con información visual?</t>
  </si>
  <si>
    <t>¿Existen formatos alternativos de acceso a la información? (cuando aplica)</t>
  </si>
  <si>
    <t>¿La información se encuentra disponible en formatos digitales accesibles? (cuando aplica)</t>
  </si>
  <si>
    <t>¿Permite la interacción a través de comandos de voz?</t>
  </si>
  <si>
    <t>ELEMENTO: PROTOCOLO DEL PUNTO ATENCIÓN A LA CIUDADANÍA PUNTO PRESENCIAL</t>
  </si>
  <si>
    <t>LÍNEAS DE ATENCIÓN</t>
  </si>
  <si>
    <t>¿Existen protocolos de atención y apoyo para las personas con discapacidad?</t>
  </si>
  <si>
    <t>¿La asistencia se realiza por parte de personal capacitado?</t>
  </si>
  <si>
    <t>¿Cuentan con intérpretes de lengua de señas o personal capacitado para la atención a población sorda?</t>
  </si>
  <si>
    <t>¿El personal operativo ha recibido capacitación para atender y orientar a Personas con discapacidad?</t>
  </si>
  <si>
    <t xml:space="preserve">¿Existe personal de apoyo para el ingreso y salida de personas con discapacidad o quienes lo requieran? </t>
  </si>
  <si>
    <t>¿Se maneja lenguaje correcto respecto a las personas con discapacidad?</t>
  </si>
  <si>
    <t>En los sistemas de información, ¿el lenguaje y terminología es adecuado?</t>
  </si>
  <si>
    <t>¿Existe protocolo de atención y evacuación dirigido específicamente a personas con discapacidad, adultos mayores, niños, mujeres embarazadas y personas en situación de discapacidad?</t>
  </si>
  <si>
    <t>ELEMENTO : CANECAS</t>
  </si>
  <si>
    <t>CANECAS</t>
  </si>
  <si>
    <t>¿Las canecas se ubican fuera de la franja peatonal, y no representa un obstáculo dentro de la misma?</t>
  </si>
  <si>
    <t>¿Se permite la aproximación frontal al elemento?</t>
  </si>
  <si>
    <t>¿La boca de la caneca se encuentra a una altura adecuada?</t>
  </si>
  <si>
    <t>¿Las canecas son de color contrastante, para que sean fácilmente identificadas, para personas con baja visión?</t>
  </si>
  <si>
    <t>¿Estos elementos se encuentran rodeados por franjas podo táctiles de alerta, para ser fácilmente detectadas por un bastón?</t>
  </si>
  <si>
    <t>¿El elemento se prolonga hasta el piso para ser detectado por un bastón?</t>
  </si>
  <si>
    <t>ELEMENTO : SEÑALIZACIÓN</t>
  </si>
  <si>
    <t>GENERALIDADES PARA LA SEÑALIZACIÓN</t>
  </si>
  <si>
    <t>¿Las señales son bien iluminadas, claras y legibles? se recomienda colocarlos a una altura consistente.</t>
  </si>
  <si>
    <t>¿La información de la señalización mediante texto se complemente con símbolos gráficos para facilitar su comprensión por todas las personas?</t>
  </si>
  <si>
    <t>¿Las señales se suministran en alto relieve y en sistema Braille?</t>
  </si>
  <si>
    <t>¿Las señales son de fabricación robusta y son fáciles de cambiar, limpiar y reparar?</t>
  </si>
  <si>
    <t>¿Existe una cantidad excesiva de señales cercanas, al igual que material visual que se encuentre demasiado cerca de señales fijas en las paredes (por ejemplo, carteles, tableros con horarios, entre otros)?</t>
  </si>
  <si>
    <t>El Braille como un elemento complementario o independiente de las señales táctiles, son fáciles de ubicar?</t>
  </si>
  <si>
    <t>¿Para centros de atención al ciudadano, se tiene como mínimo señalización que atienda a la población sorda, donde pueda recibir información en lenguaje de señas colombiana de acuerdo a la legislación vigente?</t>
  </si>
  <si>
    <t>DE FÁCIL COMPRENSIÓN</t>
  </si>
  <si>
    <t>¿Las señales son entendidas fácilmente?</t>
  </si>
  <si>
    <t>¿Son diseñadas de manera sencillas y fáciles de interpretar? Se recomienda que el mensaje no sea ambiguo.</t>
  </si>
  <si>
    <t>¿Se escogen oraciones cortas y palabras sencillas? Las abreviaturas y palabras muy largas son difíciles de comprender y se deben evitar.</t>
  </si>
  <si>
    <t>PRINCIPIO DE LOS DOS SENTIDOS</t>
  </si>
  <si>
    <t>¿Se toman medidas de soporte de información y señalización de ubicación en un formato que sea accesible a personas con discapacidad sensorial?</t>
  </si>
  <si>
    <t>¿Se brinda información audible/táctil para personas con discapacidad visual?</t>
  </si>
  <si>
    <t>¿Se brinda información visual para personas con discapacidad auditiva?</t>
  </si>
  <si>
    <t>NIVELES DE INFORMACIÓN</t>
  </si>
  <si>
    <t>¿La información es clara, concisa, exacta y oportuna?</t>
  </si>
  <si>
    <t>¿La claridad de la información se puede definir como información que es legible y de fácil comprensión?</t>
  </si>
  <si>
    <t>¿Se cuenta con Información de prevención?</t>
  </si>
  <si>
    <t>¿Se cuenta con Información general del espacio?</t>
  </si>
  <si>
    <t>¿Se cuenta con Información de anuncios?</t>
  </si>
  <si>
    <t>¿La información debe ser completa y concisa?. Es difícil que las personas retengan información en exceso.</t>
  </si>
  <si>
    <t>¿Toda la información suministrada es exacta y consistente?</t>
  </si>
  <si>
    <t xml:space="preserve">PRINCIPALES TIPOS DE SEÑALES </t>
  </si>
  <si>
    <t>¿Se cuenta con señales de orientación: esquemas, planos, modelos, entre otros?</t>
  </si>
  <si>
    <t>¿Se cuenta con señales direccionales: guía de itinerario del punto A al B?</t>
  </si>
  <si>
    <t>¿Se cuenta con señales funcionales: información explicativa de las condiciones del lugar. Por ejemplo: piso húmedo?</t>
  </si>
  <si>
    <t>¿Se cuenta con mapa háptico: el cual tiene por objeto guiar al usuario suministrándole información de destinos, direcciones, sitios especiales, distancias y prestación de servicios?</t>
  </si>
  <si>
    <t>¿Se cuenta con señales para salidas de emergencia?</t>
  </si>
  <si>
    <t>EN FUNCIÓN DEL RECEPTOR</t>
  </si>
  <si>
    <t>SÍMBOLOS TÁCTILES</t>
  </si>
  <si>
    <t>¿Los símbolos táctiles colocados en pasamanos, puertas, mapas o planos de pisos tienen un contorno en relieve elevado, similar al de las letras táctiles?</t>
  </si>
  <si>
    <t>SUMINISTRO DE SEÑALES TÁCTILES REALIZADAS Y SEÑALIZACIÓN BRAILLE</t>
  </si>
  <si>
    <t>¿Las señales en los paneles de ascensores, los números de los cubículos en los centros de atención, las puertas de los baños públicos, entre otros, son táctiles mediante realzado e incluyen señalización Braille?</t>
  </si>
  <si>
    <t>¿La altura preferida de la información táctil realzada está entre 90 cm y 120 cm?</t>
  </si>
  <si>
    <t>Las señales con información táctil colocada a una altura inferior se montan a un ángulo de la horizontal preferiblemente 20° a 30°, máx. 45°?</t>
  </si>
  <si>
    <t>SEÑALIZACIÓN BRAILLE</t>
  </si>
  <si>
    <t>¿Cuando se usa una flecha en la señal táctil, está contiguo una flecha pequeña para los lectores de Braille?</t>
  </si>
  <si>
    <t>¿En las señales con múltiples líneas de texto y caracteres, se encuentran éstas localizadas horizontalmente en Braille semicircular, con la primera línea del texto Braille?</t>
  </si>
  <si>
    <t>¿Las señales Braille son realzadas, en forma de tope, y deben ser agradables al tacto?</t>
  </si>
  <si>
    <t>¿La señalización braille se encuentra a 8 mm por debajo de la línea inferior del texto y está justificada a la izquierda?</t>
  </si>
  <si>
    <t>MAPAS Y PLANOS DE PISO TÁCTILES</t>
  </si>
  <si>
    <t>¿Es esencial la información que se incluye en el mapa háptico o en un plano de piso?</t>
  </si>
  <si>
    <t>¿Los mapas hápticos están localizados en un ángulo de 20º a 30º en relación con la horizontal para facilitar su lectura, y el borde inferior debe estar a una altura mínima de 90 cm?</t>
  </si>
  <si>
    <t>¿Tienen el mapa un nivel de iluminación de entre 350 lux y 450 lux, sin deslumbramiento?</t>
  </si>
  <si>
    <t>¿La clave o el indicador se encuentra en la parte inferior del mapa, justificada a la izquierda?</t>
  </si>
  <si>
    <t>¿Existe un localizador Braille con ranura al lado izquierdo, para ayudar localizar la leyenda?</t>
  </si>
  <si>
    <t>¿El mapa está orientado con la edificación?</t>
  </si>
  <si>
    <t xml:space="preserve">INFORMACIÓN AUDIBLE </t>
  </si>
  <si>
    <t>¿La información audible provee las condiciones acústicas y de amplificación adecuadas, para que el mensaje sea inequívoco y de fácil comprensión?</t>
  </si>
  <si>
    <t>¿Los sistemas de megafonía son claramente audibles, están equipados con un sistema de mejora de la audición?</t>
  </si>
  <si>
    <t>TIPOGRAFÍA DE SEÑALES</t>
  </si>
  <si>
    <t>FUENTE Y TAMAÑO DE LAS LETRAS</t>
  </si>
  <si>
    <t>¿Son las fuentes de fácil lectura?</t>
  </si>
  <si>
    <r>
      <t xml:space="preserve">¿Es la fuente de tipo </t>
    </r>
    <r>
      <rPr>
        <i/>
        <sz val="14"/>
        <rFont val="Arial Narrow"/>
        <family val="2"/>
      </rPr>
      <t>sans serif</t>
    </r>
    <r>
      <rPr>
        <sz val="14"/>
        <rFont val="Arial Narrow"/>
        <family val="2"/>
      </rPr>
      <t xml:space="preserve"> (sin serifas), similar a la helvética o arial media?</t>
    </r>
  </si>
  <si>
    <t>¿La altura de las letras tienen una altura entre 2 cm y 3 cm por cada metro de distancia de observación?</t>
  </si>
  <si>
    <t>¿La altura de la letra es superior a 1.5 cm?</t>
  </si>
  <si>
    <t>¿Los mensajes de palabras individuales o grupos de palabras comienzan con mayúscula y continúen con minúscula?</t>
  </si>
  <si>
    <t xml:space="preserve">¿Las palabras están muy cercas entre ellas? Se recomienda que tengan una distancia prudencial a fin de no generar confusión </t>
  </si>
  <si>
    <t>¿Las líneas son separadas por espacios de altura?</t>
  </si>
  <si>
    <t>¿Las líneas de texto comienzan en línea izquierda?. Las señales con una sola palabra se pueden justificar en el centro.</t>
  </si>
  <si>
    <t xml:space="preserve">ALTURA DE LAS LETRAS, FIGURAS, SEÑALES Y SIMBOLOS GRÁFICOS EN LAS SEÑALES </t>
  </si>
  <si>
    <t>¿La altura de las letras, figuras, señales y símbolos gráficos se encuentran entre 1.5 cm y 5.5 cm?</t>
  </si>
  <si>
    <t>¿La altura mínima del relieve está a 0,8 mm, aunque se prefiere una altura entre 1 mm y 1.5 mm?</t>
  </si>
  <si>
    <t>¿El perfil del relieve tiene la forma de una letra V redondeada, colocada de arriba abajo?</t>
  </si>
  <si>
    <t xml:space="preserve">ALTURA PARA LA UBICACIÓN DE LAS SEÑALES </t>
  </si>
  <si>
    <t>¿Las señales direccionales y funcionales están ubicadas por debajo de 160 cm en donde sean de fácil acceso y sea posible tocarlas y leer con los dedos las señales realzadas?</t>
  </si>
  <si>
    <t>¿Las señales están ubicadas, de manera que son visibles claramente para las personas que están sentadas, de pie o estén caminando?</t>
  </si>
  <si>
    <t>¿Las señales se encuentran entre 140 cm y 160 cm desde la superficie del suelo o piso?</t>
  </si>
  <si>
    <t>¿Es posible acercarse a la señal para leerla a una corta distancia?</t>
  </si>
  <si>
    <t>¿Existen dos tipos de señales, para ser vista desde dos distancias diferentes?</t>
  </si>
  <si>
    <t>¿En caso de existir espacio suficiente, las señales de la puerta se encuentran en el lado de la cerradura de la puerta, de 5 cm a 10 cm del dintel?</t>
  </si>
  <si>
    <t>SÍMBOLOS GRÁFICOS</t>
  </si>
  <si>
    <t>¿Los símbolos gráficos se usan conjuntamente con los sistemas de señalización de la edificación?</t>
  </si>
  <si>
    <t>¿Tienen los símbolos gráficos un alto contraste, con una diferencia mínima en el VLR de 60 puntos, y tienen iluminación adecuada?</t>
  </si>
  <si>
    <t>¿Los símbolos gráficos son usados en las guías y en la señalización direccional?</t>
  </si>
  <si>
    <t>¿Los símbolos gráficos en señales direccionales y señales de puertas son táctiles y van acompañadas por letras realzadas y Braille?</t>
  </si>
  <si>
    <t>¿Las señales con una altura superior a 160 cm no necesitan ser táctiles, ni incluir letras realzadas ni información en Braille?</t>
  </si>
  <si>
    <t>¿Existen símbolos gráficos que indican accesibilidad para personas con discapacidad de movilidad en lugares de estacionamiento de vehículos? (estacionamientos talleres)</t>
  </si>
  <si>
    <t>¿Existen símbolos gráficos que indican accesibilidad para personas con discapacidad de movilidad en acceso y entradas sin escalones para las edificaciones, especialmente cuando no son idénticos a los de la entrada principal?</t>
  </si>
  <si>
    <t>¿Existen símbolos gráficos que indican accesibilidad para personas con discapacidad de movilidad, ascensores accesibles, en casos en que no todos sean accesibles; plataformas de elevación y dispositivos de montaje similares?</t>
  </si>
  <si>
    <t>¿Existen símbolos gráficos que indican accesibilidad para personas con discapacidad de movilidad en cuartos sanitarios accesibles?</t>
  </si>
  <si>
    <t>¿Existen símbolos gráficos que indican accesibilidad para personas con discapacidad de movilidad en espacios de observación desde sillas de ruedas y asientos accesibles?</t>
  </si>
  <si>
    <t>¿Existen símbolos gráficos que indican accesibilidad para personas con discapacidad de movilidad en vestidores?</t>
  </si>
  <si>
    <t>¿Existen símbolos gráficos que indican accesibilidad para personas con discapacidad de visión con instalaciones de perro guía?</t>
  </si>
  <si>
    <t>¿Existen símbolos gráficos que indican accesibilidad para personas con discapacidad de visión en lugares en donde se suministre información audible y táctil?</t>
  </si>
  <si>
    <t>¿Existen símbolos gráficos que indican accesibilidad para personas con discapacidad de audición de teléfonos e instalaciones para llamadas de emergencia, equipados con amplificación de sonido?</t>
  </si>
  <si>
    <t>¿Existen símbolos gráficos que indican accesibilidad para personas con discapacidad de suministro de un sistema de escucha de ayuda?</t>
  </si>
  <si>
    <t>SERVICIO DE INTERPRETEACIÓN EN PUNTO FÍSICO</t>
  </si>
  <si>
    <t>¿Se cuenta con personal capacitado en interpretación o con habilidades comunicativas en Lengua de Señas Colombiana?</t>
  </si>
  <si>
    <t>¿Existe un símbolo que indique a la ciudadanía el servicio de interpretación?</t>
  </si>
  <si>
    <t>En caso de información auditiva, ¿se cuenta con sistema de interpretación de la información o servicio de close caption?</t>
  </si>
  <si>
    <t>SÍMBOLO DE CEGUERA O BAJA VISIÓN</t>
  </si>
  <si>
    <t>¿Existe servicio de acompañamiento o recorredor? en caso de que la personas con discapacidad lo solicite.</t>
  </si>
  <si>
    <t>¿Existe un símbolo que indique a la ciudadanía el servicio de recorredor u orientador?</t>
  </si>
  <si>
    <t>En caso de información visual, ¿se cuenta con trascripción braille para información relevante a la lectura independiente del usuario?</t>
  </si>
  <si>
    <t xml:space="preserve">ILUMINACIÓN DE LAS SEÑALES </t>
  </si>
  <si>
    <t>¿Las señales se encuentran bien iluminadas?</t>
  </si>
  <si>
    <t>¿Las señales se encuentran luminiscentes o están iluminadas artificialmente?</t>
  </si>
  <si>
    <t>AUSENCIA DE DESLUMBRAMIENTO</t>
  </si>
  <si>
    <t>¿Las señales se encuentran libres de deslumbramiento? Esto depende de cómo se coloque la señal, el material y la iluminación. El fondo, los símbolos gráficos, los logos y otros elementos deben tener un acabado de color mate o de poco brillo.</t>
  </si>
  <si>
    <t>ELEMENTO : ILUMINACIÓN</t>
  </si>
  <si>
    <t>¿Es la iluminación homogénea, para facilitar la lectura de los labios?</t>
  </si>
  <si>
    <t>¿Las superficies de lectura y de escritura en los mostradores, escritorios y oficinas de atención a la ciudadanía son iluminadas, a un nivel de al menos 200 lux en el recinto, y en el escritorio en un rango de 350 lux a 450 lux?</t>
  </si>
  <si>
    <t>¿La planificación de la iluminación artificial es coordinada con la planificación de la iluminación natural, la elección de las superficies y los colores?</t>
  </si>
  <si>
    <t>¿La iluminación aventura el color y el tono del interior, y para facilitar la orientación?</t>
  </si>
  <si>
    <t>¿La iluminación no produce un deslumbramiento o contraste excesivo?</t>
  </si>
  <si>
    <t xml:space="preserve">ILUMINACIÓN EXTERNA </t>
  </si>
  <si>
    <t>¿Las rutas hacia la edificación y alrededor de ella cuenta con suficiente luz artificial a fin de poder detectar cambios de nivel gradiente?</t>
  </si>
  <si>
    <t xml:space="preserve">¿La ubicación de las luces causan deslumbramiento, reflejos o sombras? Se recomienda que las luces sean blanca tenue que no genere reflejo ni destellos de luz. </t>
  </si>
  <si>
    <t>¿Las rampas, entradas, escalones, señalización, entre otros, tienen una iluminación artificial, adecuada de al menos 100 lux?</t>
  </si>
  <si>
    <t>ILUMINACIÓN ARTIFICIAL</t>
  </si>
  <si>
    <t>¿Brinda la iluminación condiciones visuales compatibles con la tarea, la orientación y la seguridad visual?</t>
  </si>
  <si>
    <t>¿Se presenta un buen nivel de iluminación de las superficies horizontales y verticales?</t>
  </si>
  <si>
    <t>¿Se presenta limitación sin deslumbramiento causado por una fuente de luz o reflejos?</t>
  </si>
  <si>
    <t>¿Se presenta uniformidad y distribución de luminancia?</t>
  </si>
  <si>
    <t>¿Se presenta dirección de la luz y de las sombras?</t>
  </si>
  <si>
    <t>¿Se presenta un nivel del color?</t>
  </si>
  <si>
    <t>¿La luz artificial da buen nivel de color? Se recomiendan fuentes de luz con índice Ra de nivel de color.</t>
  </si>
  <si>
    <t xml:space="preserve">ALUMBRADO CONTROLABLE Y AJUSTABLE </t>
  </si>
  <si>
    <t>¿Es posible controlar todo el alumbrado, incluyendo la luz natural, a fin de evitar el deslumbramiento?</t>
  </si>
  <si>
    <t>¿El alumbrado artificial puede ser ajustable a las necesidades individuales?</t>
  </si>
  <si>
    <t>NIVELES DE LUZ EN DIFERENTES ÁREAS</t>
  </si>
  <si>
    <t>¿Se proporcionan los niveles de luz adecuados en áreas peligrosas tales como escaleras, o en cambios de niveles, a lo largo de un sendero, alrededor de las puertas y en los sistemas de comunicación o información?</t>
  </si>
  <si>
    <t>ELEMENTO : SUPERFICIES DE PISOS</t>
  </si>
  <si>
    <t>SUPERFICIES DE PISOS Y PAREDES</t>
  </si>
  <si>
    <t xml:space="preserve">¿Los recubrimientos de los pisos son firmes y antideslizantes, tanto en condiciones secas como húmedas? </t>
  </si>
  <si>
    <t>¿Las superficies del piso y de la pared son de anti deslumbramiento?</t>
  </si>
  <si>
    <t>¿Existen guías podo táctiles fijas o temporales que permitan el desplazamiento autónomo de personas con discapacidad hacías los espacios de atención a la ciudadanía y sanitarios?</t>
  </si>
  <si>
    <t>¿Existen reflejos que puedan causar confusión, debido al uso inadecuado de los acabados de pisos y paredes y la ubicación de espejos y vidrierías?</t>
  </si>
  <si>
    <t xml:space="preserve">¿Las superficies contribuyen a un ambiente acústico que facilite la orientación? </t>
  </si>
  <si>
    <t>ELEMENTO :  PASILLOS</t>
  </si>
  <si>
    <t>CARACTERÍSTICAS GENERALES</t>
  </si>
  <si>
    <t>¿Los pasillos consideran en su diseño no sólo el flujo normal de personas sino también las posibilidades de maniobra, giro y cambios de sentido de personas en silla de ruedas?</t>
  </si>
  <si>
    <t>6.  Localización de muros de contención y obras civiles especiales</t>
  </si>
  <si>
    <t>¿Los pasillos se encuentran sin obstáculos en su recorrido, sin elementos que sobresalgan más de 15 cm de los muros y elementos por debajo de 220 cm de altura?</t>
  </si>
  <si>
    <t xml:space="preserve">7.  Previsión general de obras temporales durante el tiempo de construcción. </t>
  </si>
  <si>
    <t>¿Los desniveles de pisos son inferiores a 1 cm?</t>
  </si>
  <si>
    <t>PASILLOS INTERNOS</t>
  </si>
  <si>
    <t>¿El ancho mínimo no obstruido de los corredores es de 120 cm? Se recomienda un ancho de 180 cm.</t>
  </si>
  <si>
    <t>¿Los pasillos internos se pueden reducir a un ancho de 90 cm para pasillos rectos y cortos de máximo 200 cm de longitud? En donde sea posible, el ancho de este pasillo interno se recomienda incrementar a 120 cm.</t>
  </si>
  <si>
    <t>¿La intensidad del uso del corredor es un criterio cuando se establecen su ancho y longitud?</t>
  </si>
  <si>
    <t>¿Los cambios de dirección dentro de un corredor tienen una circunferencia de giro de 150 cm o más, libres de cualquier obstrucción?</t>
  </si>
  <si>
    <t>¿La altura libre mínima de los corredores es de 210 cm?</t>
  </si>
  <si>
    <t xml:space="preserve">¿Existen objetos colgados en las paredes? Se recomienda que la pared este libre de todo aquello que obstaculice el paso. </t>
  </si>
  <si>
    <t>¿Los pasillos internos tiene guía podo táctil?</t>
  </si>
  <si>
    <t>¿El corredor tiene una dimensión de 150 cm de longitud en la dirección de desplazamiento, para facilitar el giro?</t>
  </si>
  <si>
    <t>ESPACIO DE CIRCULACIÓN PARA UN GIRO DE 180º DE UNA SILLA DE RUEDAS</t>
  </si>
  <si>
    <t>¿El espacio para que una silla de ruedas dé un giro de 180° es inferior a 200 cm en la dirección de desplazamiento y no menos de 150 cm de ancho?</t>
  </si>
  <si>
    <t>ELEMENTO: RAMPAS</t>
  </si>
  <si>
    <t>¿La circulación vertical dentro de edificaciones están diseñadas y construidas de manera que las personas la puedan comprender y usar fácilmente?</t>
  </si>
  <si>
    <t>¿Las rampas brindan una ruta accesible cuando hay cambios de nivel del suelo?</t>
  </si>
  <si>
    <t>¿Una rampa con una pendiente adecuada permite accesibilidad?</t>
  </si>
  <si>
    <t>¿Las rampas garantizan una solución práctica para las personas que no pueden utilizar escalones o escaleras, aunque otras personas pueden preferir las escaleras?</t>
  </si>
  <si>
    <t>A demás de una rampa, ¿existe una escalera, si el cambio en el nivel del piso es superior a 30 cm?</t>
  </si>
  <si>
    <t>ANCHO DE LAS RAMPAS</t>
  </si>
  <si>
    <t>¿El ancho de la superficie de una rampa es inferior a 120 cm?</t>
  </si>
  <si>
    <t>¿El ancho no obstruido de una rampa es inferior a 100 cm entre pasamanos u obstrucciones?</t>
  </si>
  <si>
    <t>¿En la adaptación de áreas urbanas o a la entrada de edificaciones existentes, el ancho no obstruido de una rampa no inferior es de 90 cm?</t>
  </si>
  <si>
    <t>DESCANSOS EN LAS RAMPAS</t>
  </si>
  <si>
    <t>¿Existe descanso, al Inicio y al final de un sendero inclinado o con escalones, o de una rampa?</t>
  </si>
  <si>
    <t>¿La longitud de un descanso final y de un descanso intermedio es inferior a 150 cm?</t>
  </si>
  <si>
    <t>¿La longitud de un descanso intermedio en cualquier cambio de dirección de más de 10º  es de  mínimo 150 cm medidos sobre la línea central?</t>
  </si>
  <si>
    <t>Para las edificaciones existentes el espacio libre al comienzo y al final de la rampa debe ser de 120 cm como mínimo al nivel de la superficie. ¿Los descansos intermedios miden mínimo 120 cm?</t>
  </si>
  <si>
    <t>¿El área de un descanso está libre de cualquier obstrucción, incluido el trayecto del vaivén de una puerta o verja?</t>
  </si>
  <si>
    <t xml:space="preserve">SOPORTE Y GUÍA MEDIANTE PASAMANOS EN LAS RAMPAS </t>
  </si>
  <si>
    <t>¿Existe un pasamanos a ambos lados de una rampa si ésta excede los 80 cm o menos y un acceso alternativo con escalones?</t>
  </si>
  <si>
    <t>¿Existe un pasamanos a ambos lados de una rampa si ésta excede los 80 cm de longitud?</t>
  </si>
  <si>
    <t>¿La distancia mínima entre pasamanos es de 100 cm?</t>
  </si>
  <si>
    <t>DRENAJE DE LAS RAMPAS</t>
  </si>
  <si>
    <t>¿La rejilla de drenaje se encuentra dentro de los límites de un sendero o de una rampa debe estar a nivel con la superficie?</t>
  </si>
  <si>
    <t>¿La parte superior, la parte inferior y los descansos de los escalones y rampas debería tienen un drenaje adecuado, para evitar que corra agua por los escalones y rampas?</t>
  </si>
  <si>
    <t>MATERIALES DE LA SUPERFICIE DE LAS RAMPAS</t>
  </si>
  <si>
    <t>¿Los materiales de la superficie son rígidos, con una superficie lisa y antideslizante, tanto en condiciones secas como húmedas?</t>
  </si>
  <si>
    <t>DEFENSAS A LO LARGO DE SENDEROS Y RAMPAS</t>
  </si>
  <si>
    <t>¿Existe protección al lado del sendero para proteger a los usuarios de sillas de ruedas y a las personas que pueden caminar, contra lesiones como resultado de una caída?</t>
  </si>
  <si>
    <t>¿Existe un soporte con una altura mínima de 15 cm al(los) lado(s) pertinente(s)?</t>
  </si>
  <si>
    <t>¿Si un sendero a nivel o inclinado, con escalones, una rampa, terraza u otra plataforma sin protección se eleva más de 60 cm sobre el suelo adyacente, existir una defensa?</t>
  </si>
  <si>
    <t xml:space="preserve">RAMPAS AL INTERIOR DE LAS EDIFICACIONES </t>
  </si>
  <si>
    <t>¿Existen rampas internas?</t>
  </si>
  <si>
    <t>Ninguna serie de rampas se debería elevar más de 200 cm en total. Si éste es el caso, ¿suministrar un medio alternativo, por ejemplo, un ascensor o salvaescaleras?</t>
  </si>
  <si>
    <t>Para evitar tropezones y caídas durante una evacuación, en caso de emergencia, ¿Es el gradiente máximo permisible dentro de una edificación es de 1 en 15?</t>
  </si>
  <si>
    <t xml:space="preserve">ELEMENTO: PASAMANOS </t>
  </si>
  <si>
    <t>¿Existen pasamanos para senderos sin pendientes?</t>
  </si>
  <si>
    <t>¿Existen pasamanos para senderos sin inclinados?</t>
  </si>
  <si>
    <t>SUMINISTRO DE PASAMANOS</t>
  </si>
  <si>
    <t xml:space="preserve">Se recomienda un pasamanos central cuando el ancho no obstruido excede los 270 cm, siempre y cuando haya un ancho libre de 150 cm. ¿Existe pasamanos a ambos lados de todos los tramos? </t>
  </si>
  <si>
    <t xml:space="preserve">PERFIL DE UN PASAMANOS </t>
  </si>
  <si>
    <t>¿Tiene el pasamanos una circunferencia de 4,5 cm e inscribir un círculo de 3,5 cm de diámetro?</t>
  </si>
  <si>
    <t>¿El radio de los bordes redondeados es de 1,5 cm?</t>
  </si>
  <si>
    <t>¿El pasamanos se encuentra localizado a un espacio libre mínimo de 4 cm desde una pared adyacente u otra obstrucción?</t>
  </si>
  <si>
    <t>¿Tiene una proyección total desde cualquier obstrucción lateral de máximo 10 cm?</t>
  </si>
  <si>
    <t>¿Tiene un arco de 270º superior del pasamanos libre en toda su longitud?</t>
  </si>
  <si>
    <t>¿Existe una distancia libre mínima de 5 cm bajo el arco de 270º en toda la longitud del pasamanos para la marca de los dedos?</t>
  </si>
  <si>
    <t>¿Contiene una superficie lisa que brinde una resistencia adecuada para el deslizamiento de las manos?</t>
  </si>
  <si>
    <t>CONTINUIDAD DE UN PASAMANOS</t>
  </si>
  <si>
    <t>¿Son los pasamanos continuos, a lo largo de todo el tramo de una rampa, escalera, sendero inclinado y descanso intermedio, excepto cuando se crucen con una entrada o con un sendero?</t>
  </si>
  <si>
    <t>ALTURA DE UN PASAMANOS</t>
  </si>
  <si>
    <t>¿Cuenta el pasamanos con doble altura?</t>
  </si>
  <si>
    <t>¿Se encuentra el pasamanos superior a una altura de 90 cm o 95 cm desde su eje hasta  la superficie de una rampa?</t>
  </si>
  <si>
    <t>¿Existe un segundo pasamanos, con un perfil más bajo que el primero, a una altura de 70 cm u 75 cm, desde su eje hasta  la superficie de una rampa?</t>
  </si>
  <si>
    <t>EXTENSIÓN HORIZONTAL DE UN PASAMANOS</t>
  </si>
  <si>
    <t>¿Tiene el pasamanos colocado en un sendero inclinado, escalera, rampa o una extensión horizontal no inferior a 30 cm más allá de la primera y última de cada tramo?</t>
  </si>
  <si>
    <t xml:space="preserve">¿El extremo de la extensión horizontal termina redondeado o volteado hacia la pared? </t>
  </si>
  <si>
    <t>INFORMACIÓN VISUAL Y TÁCTIL DE LOS PASAMANOS</t>
  </si>
  <si>
    <t xml:space="preserve">La diferencia mínima de contraste se debe lograr y mantener durante toda la vida del elemento. Se debe tener en cuenta el deterioro y el mantenimiento de la instalación. ¿Contiene un alto contraste visual en relación con el fondo adyacente? </t>
  </si>
  <si>
    <t>¿Presenta información en braille y alto relieve sobre el nivel en el que se encuentra o la dirección del recorrido?</t>
  </si>
  <si>
    <t>RESISTENCIA MECÁNICA DE LOS PASAMANOS</t>
  </si>
  <si>
    <t>¿Los pasamanos son rígidos y se encuentran fijos en forma segura?</t>
  </si>
  <si>
    <t>¿Los dispositivos de fijación y los materiales, están en capacidad de soportar un punto de carga mínimo, tanto vertical como horizontal, de 1,7 kN?</t>
  </si>
  <si>
    <t>ELEMENTO : BAÑOS</t>
  </si>
  <si>
    <t>¿Los baños generales se encuentran claramente diferenciados de los baños accesibles?</t>
  </si>
  <si>
    <t>¿Se informa claramente la ubicación de baños accesibles, cuando no están en el mismo espacio?</t>
  </si>
  <si>
    <t>¿Tienen las puertas un ancho no inferior libre de obstáculos de 90cm?</t>
  </si>
  <si>
    <t>¿Se encuentran los interruptores de luz fijos dentro del cubículo de baños y la luz se enciende de inmediato?</t>
  </si>
  <si>
    <t>¿Es la superficie del piso resistente al deslizamiento, firme y anti deslumbramiento?</t>
  </si>
  <si>
    <t>¿Existe interruptor de luz con sensor de movimiento y temporizador?</t>
  </si>
  <si>
    <t>PUERTAS</t>
  </si>
  <si>
    <t>¿La puerta abre al exterior o es corrediza?</t>
  </si>
  <si>
    <t>¿Tiene la puerta un ancho no obstruido de al menos 90 cm?</t>
  </si>
  <si>
    <t>¿Cuenta la puerta con manija a presión o palanca?</t>
  </si>
  <si>
    <t>¿Existe un indicador de lectura táctil sobre la manija?</t>
  </si>
  <si>
    <t>¿Las puertas de acceso a los sanitario tienen un ancho igual o superior de 80 cm, libre de obstáculos?</t>
  </si>
  <si>
    <t>LAVAMANOS</t>
  </si>
  <si>
    <t>¿Existe lavamanos de doble altura?</t>
  </si>
  <si>
    <t>¿El lavamanos bajo tiene una altura en su parte superior de 65cm?</t>
  </si>
  <si>
    <t>¿La parte superior del lavamanos estándar se encuentra a una altura entre 75 cm y 85 cm desde el suelo?</t>
  </si>
  <si>
    <t>¿El espacio debajo del lavamanos a una altura estándar, cuenta con 70 cm a fin de permitir la aproximación?</t>
  </si>
  <si>
    <t>¿Se encuentra el borde frontal del lavamanos ubicado a una distancia de 35 cm a 60 cm desde la pared?</t>
  </si>
  <si>
    <t>¿La ubicación del lavamanos permite el acceso desde una silla de ruedas?</t>
  </si>
  <si>
    <t>¿El espejo ubicado encima del lavamanos está ubicado a máximo 90 cm por encima del piso, hasta una altura de 190 cm? ¿Cuenta con inclinación o cuerpo entero?</t>
  </si>
  <si>
    <t>ORINALES</t>
  </si>
  <si>
    <t>¿Se encuentra orinales a doble altura?</t>
  </si>
  <si>
    <t>¿Están los orinales equipados con una barra de agarre vertical?</t>
  </si>
  <si>
    <t>¿La altura del reborde inferior de al menos uno de los orinales está a 38 cm, para los usuarios de sillas de ruedas o personas de talla baja?</t>
  </si>
  <si>
    <t>¿Al menos uno de los orinales, tiene el reborde a una altura de 50 cm a 75 cm, para los usuarios que estén de pie?</t>
  </si>
  <si>
    <t>¿Se encuentra el orinal obstruido al nivel del suelo o tiene alguna plataforma elevada?</t>
  </si>
  <si>
    <t>¿El área libre en el piso al frente del orinal, es de al menos de 75 cm de ancho y 120 cm de profundidad?</t>
  </si>
  <si>
    <t>¿Los orinales contrastan visualmente con la pared a la que están adosados? ¿cuenta con marcador podo táctil para posición del usuario?</t>
  </si>
  <si>
    <t>PAPEL HIGIÉNICO</t>
  </si>
  <si>
    <t>¿Los dispensadores de papel higiénico se pueden alcanzar desde el asiento del sanitario, ya sea por debajo de la barra de agarre, o en la pared lateral?</t>
  </si>
  <si>
    <t>¿Los dispensadores de papel higiénico se encuentran a una altura entre 60 cm y 70 cm desde el piso?</t>
  </si>
  <si>
    <t>GRIFOS</t>
  </si>
  <si>
    <t xml:space="preserve">¿Toda la grifería sin excepción es tipo palanca, de sensor, o en un mínimo son monomando o push? </t>
  </si>
  <si>
    <t>¿Los controles del grifo están a 30 cm desde la parte posterior intermedia del lavamanos?</t>
  </si>
  <si>
    <t>¿Se encuentra un termostato para limitar la temperatura del agua caliente a un máximo de 40ºC?</t>
  </si>
  <si>
    <t>ELEMENTO: BAÑOS ACCESIBLES</t>
  </si>
  <si>
    <t>¿Existe un baño accesible por sexo, para usuarios de silla de ruedas principalmente, dentro de cada zona?</t>
  </si>
  <si>
    <t>¿Tiene el cuarto de baño accesible un lavamanos?</t>
  </si>
  <si>
    <t>¿Los baños accesibles que puedan ser usados por ambos sexos, permiten mayor flexibilidad a las personas que requieren asistencia?</t>
  </si>
  <si>
    <t>¿Todos las instalaciones sanitarias y cuartos de baño cuentan con una alarma de asistencia en caso de emergencia, incluido un control de reposicionamiento?</t>
  </si>
  <si>
    <t>¿Es la superficie del piso resistente al deslizamiento en seco y mojado, firme y anti deslumbramiento?</t>
  </si>
  <si>
    <t>¿Existen resaltes en el pavimento, que impidan o limiten la movilidad?</t>
  </si>
  <si>
    <t>¿Existen cambios de nivel, que impidan o limiten la movilidad?</t>
  </si>
  <si>
    <t>¿Los huecos de las rejillas son inferior a 1,5 cm?</t>
  </si>
  <si>
    <t>¿La orientación de los orificios de las rejillas son perpendicular al sentido de la circulación o uso principal?</t>
  </si>
  <si>
    <t>¿Los rieles están enrasados en el suelo, sin diferencias de nivel?</t>
  </si>
  <si>
    <t>¿Los interruptores de luz están fijos dentro de todos los cubículos de baños accesibles, o la luz se debe encender automáticamente cuando alguien entra al recinto?</t>
  </si>
  <si>
    <t>No es accesible instalar ni usar interruptores de luz con sensor de movimiento con temporizador.</t>
  </si>
  <si>
    <t>¿La puerta es fácil de abrir y cerrar?</t>
  </si>
  <si>
    <t>¿La altura de la puerta es inferior a 200cm?</t>
  </si>
  <si>
    <t>¿Se encuentra la manija a una altura entre 70 cm y 110 cm, indicado 90 cm?</t>
  </si>
  <si>
    <t>¿Existe la señalización del Símbolo Internacional de Accesibilidad?</t>
  </si>
  <si>
    <t>DIMENSIONES</t>
  </si>
  <si>
    <t>¿Existe un espacio libre delante y detrás de la puerta de 120 cm de diámetro?</t>
  </si>
  <si>
    <t>¿El espacio de maniobra es libre de obstáculos en el nivel del piso al frente del asiento del sanitario y el lavamanos es de 150 cm x 150 cm?</t>
  </si>
  <si>
    <t>¿Existe a uno de los lados del sanitario una zona de transferencia?</t>
  </si>
  <si>
    <t>¿El espacio libre mínimo al lado del asiento del sanitario es de 90 cm x 120 cm? Se recomienda que sea de 120 cm x 120 cm.</t>
  </si>
  <si>
    <t>¿Existe un espacio libre mínimo de 120 cm? Un espacio de 120 cm permite acomodar el 90% de todos los usuarios de sillas de ruedas, especialmente los que usan sillas de ruedas eléctricas.</t>
  </si>
  <si>
    <t>¿Son las dimensiones mínimas de 170 cm de ancho y 220 cm de profundidad?</t>
  </si>
  <si>
    <t>¿Se puede hacer transferencia lateral por ambos lados al sanitario?</t>
  </si>
  <si>
    <t>ASIENTO DEL SANITARIO</t>
  </si>
  <si>
    <t>¿La parte superior del asiento del sanitario está entre 40 cm y 48 cm, desde el suelo?</t>
  </si>
  <si>
    <t>¿La distancia mínima desde el borde del asiento del sanitario a la pared posterior está entre 65 cm y 80 cm?</t>
  </si>
  <si>
    <t>¿La distancia mínima desde el sanitario a la pared adyacente debe ser de 25 cm?</t>
  </si>
  <si>
    <t>¿La distancia mínima desde la línea central del baño a la pared adyacente es de 45 cm?</t>
  </si>
  <si>
    <t>¿Los sanitarios tiene algún tipo de respaldar?</t>
  </si>
  <si>
    <t>¿La distancia desde el asiento al respaldo está entre 50 cm y 55 cm?</t>
  </si>
  <si>
    <t>¿Los sanitarios para niños se encuentran a una distancia desde la línea central a la pared adyacente en una distancia entre 35 cm y 38 cm?</t>
  </si>
  <si>
    <t>¿La altura del asiento del sanitario para niños está entre 20 cm y 38 cm?</t>
  </si>
  <si>
    <t>¿El descargue es tipo palanca - push o sensor?</t>
  </si>
  <si>
    <t>BARRAS DE AGARRE Y APOYO</t>
  </si>
  <si>
    <t xml:space="preserve">¿Existen barras de apoyo, en ambos lados de un sanitario? </t>
  </si>
  <si>
    <t xml:space="preserve">¿Se encuentran las barras de agarre a una distancia de  40 cm, desde el eje de esta, hasta el centro del sanitario ¿Existen barras de apoyo, en ambos lados de un sanitario? </t>
  </si>
  <si>
    <t>¿Es posible hacer una transferencia lateral?</t>
  </si>
  <si>
    <t xml:space="preserve">¿Las barras se encuentran a una altura de 20 cm a 30 cm por encima del asiento del sanitario? </t>
  </si>
  <si>
    <t xml:space="preserve">¿Las barras de agarre y apoyo soportan una fuerza de mínimo 1 kN desde cualquier dirección, se recomienda de 1,7 Un? </t>
  </si>
  <si>
    <t>¿La barra de agarre y apoyo abatible se extiende a una distancia entre 10 cm y 25 cm, con el borde frontal del asiento del sanitario?</t>
  </si>
  <si>
    <t>¿La barra de agarre fija, se extiende a una distancia de mínimo 15 cm hasta el borde frontal del asiento del sanitario?</t>
  </si>
  <si>
    <t>¿La altura de la barra de agarre y apoyo para los baños de niños miden entre 51 y  63,5 cm?</t>
  </si>
  <si>
    <t>¿Tienen la barra de agarre y apoyo, un perfil circular no inferior a 3,5 cm ni mayor a 5 cm de diámetro.</t>
  </si>
  <si>
    <t>¿La ubicación de accesorios tales como la toalla de mano, el jabón, las canecas para residuos, entre otros, afecta el uso de la barra de agarre?</t>
  </si>
  <si>
    <t>¿Es posible alcanzar los dispensadores de papel higiénico desde el asiento del sanitario, ya sea por debajo de la barra de agarre, o en la pared lateral?</t>
  </si>
  <si>
    <t>¿Se encuentran los dispensadores de papel higiénico a una altura entre 60 cm y 70 cm desde el piso?</t>
  </si>
  <si>
    <t>¿Existe un lavamanos dentro del baño accesible?</t>
  </si>
  <si>
    <t>¿Permite la ubicación del lavamanos el acceso desde una silla de ruedas?</t>
  </si>
  <si>
    <t>¿La parte superior del lavamanos está a una altura entre 75 cm y 85 cm desde el suelo?</t>
  </si>
  <si>
    <t>Las diferencias en la estatura de la población en diferentes partes del mundo pueden requerir alturas mayores o menores de los lavamanos. ¿Existe un lavamanos en diferentes alturas?</t>
  </si>
  <si>
    <t>¿Existe un espacio de 70 cm de altura libre debajo del lavamanos para el ingreso de rodillas?</t>
  </si>
  <si>
    <t>¿Tiene el lavamanos un ancho libre por debajo de 40 cm?</t>
  </si>
  <si>
    <t>¿Existe un espacio para los pies de al menos 30 cm de altura?</t>
  </si>
  <si>
    <t>¿Es posible el acercamiento frontal u oblicuo para la silla de ruedas al frente del lavamanos?</t>
  </si>
  <si>
    <t>¿El borde frontal del lavamanos está ubicado a una distancia de 35 cm a 60 cm desde la pared?</t>
  </si>
  <si>
    <t>¿La distancia hasta el control del grifo es de 30 cm?</t>
  </si>
  <si>
    <t>¿El espejo ubicado encima del lavamanos está ubicado a máximo 90 cm por encima del piso, hasta una altura de 190 cm?</t>
  </si>
  <si>
    <t>¿Tienen el espejo una inclinación de 10º?</t>
  </si>
  <si>
    <t>¿Si existe un segundo espejo, tienen el mismo una altura máxima sobre el piso entre 60 cm y 185 cm?</t>
  </si>
  <si>
    <t>¿Existe una repisa con dimensiones mínimas de 20 cm x 40 cm, cerca del lavamanos, a una altura de 85 cm, o combinada con el lavamanos?</t>
  </si>
  <si>
    <t>Se recomienda instalar un termostato para limitar la temperatura del agua caliente a un máximo de 40ºC, para evitar quemaduras.</t>
  </si>
  <si>
    <t>SUMINISTRO DE AGUA</t>
  </si>
  <si>
    <t>Se debe suministrar una fuente de agua independiente (ducha manual) cerca del sanitario.</t>
  </si>
  <si>
    <t xml:space="preserve">Lo grifos se deben operar con un mezclador, palanca o sensor. </t>
  </si>
  <si>
    <t>Los controles del grifo no deben estar a más de 30 cm desde la parte frontal del lavamanos.</t>
  </si>
  <si>
    <t>¿Existe un termostato para limitar la temperatura del agua caliente a un máximo de 40ºC?</t>
  </si>
  <si>
    <t>OTROS ACCESORIOS</t>
  </si>
  <si>
    <t>¿Los aparatos como secador de manos, toalleros, etc., se encuentran a una altura entre 80 cm y 110 cm?</t>
  </si>
  <si>
    <t>¿Los percheros o colgadores están a una altura entre 105 cm y 140 cm?</t>
  </si>
  <si>
    <t>¿Existe dispensador de jabón sin contacto?</t>
  </si>
  <si>
    <t>¿Los Interruptores se encuentran a una altura desde el eje, hasta el acabado del piso de 90 cm?</t>
  </si>
  <si>
    <t>¿Los interruptores son tipo piloto lumínico?</t>
  </si>
  <si>
    <t>ALARMA</t>
  </si>
  <si>
    <t>Se debe colocar una alarma de asistencia que se pueda alcanzar desde los asientos de los vestidores o de la ducha, desde el sanitario y por una persona tendida en el piso, en todos los baños accesibles e instalaciones sanitarias accesibles. ¿Se encuentra ésta alarma conectada a un punto de ayuda de emergencia, dónde se pueda brindar asistencia?</t>
  </si>
  <si>
    <t>¿Se suministra retroalimentación visual y auditiva para indicar que, una vez que la alarma ha sido accionada, se ha recibido la llamada de asistencia de emergencia y se han tomado acciones?</t>
  </si>
  <si>
    <t>¿Existe un cordón para halar, de color rojo, con dos aros rojos de 5 cm de diámetro, uno colocado a una altura entre 80 cm y 110 cm y el otro a un nivel de 10 cm por encima del nivel del piso?</t>
  </si>
  <si>
    <t>¿El botón de reposicionamiento está por encima de la barra de agarre horizontal fijo al lado del soporte para el papel higiénico?</t>
  </si>
  <si>
    <t>¿El rotulado del control de reposicionamiento es visible y táctil?</t>
  </si>
  <si>
    <t>ALARMA DE ADVERTENCIA DE EMERGENCIA</t>
  </si>
  <si>
    <t>En caso de emergencia ¿Existe una alarma de emergencia visual para alertar a las personas sordas o con deficiencia auditiva?</t>
  </si>
  <si>
    <t>SEÑALIZACIÓN , COMUNICACIÓN SENSORIAL</t>
  </si>
  <si>
    <t>¿La Señalización cuenta con braille?</t>
  </si>
  <si>
    <t>¿La Señalización cuenta con alto relieve?</t>
  </si>
  <si>
    <t>¿La Señalización cuenta con contraste de color?</t>
  </si>
  <si>
    <t>¿La Señalización cuenta con Lengua de señas?</t>
  </si>
  <si>
    <t>TABLA DE RESULTADOS</t>
  </si>
  <si>
    <t>ELEMENTOS</t>
  </si>
  <si>
    <t>1</t>
  </si>
  <si>
    <t>2</t>
  </si>
  <si>
    <t>3</t>
  </si>
  <si>
    <t>PUERTA DE ATENCIÓN A LA CIUDADANÍA</t>
  </si>
  <si>
    <t>4</t>
  </si>
  <si>
    <t>VENTANAS DE ATENCIÓN A LA CIUDADANÍA</t>
  </si>
  <si>
    <t>5</t>
  </si>
  <si>
    <t>SALA DE ESPERA</t>
  </si>
  <si>
    <t>6</t>
  </si>
  <si>
    <t>MODULOS DE ATENCIÓN</t>
  </si>
  <si>
    <t>7</t>
  </si>
  <si>
    <t>PANELES INFORMATIVOS</t>
  </si>
  <si>
    <t>8</t>
  </si>
  <si>
    <t>PROTOCOLO</t>
  </si>
  <si>
    <t>9</t>
  </si>
  <si>
    <t>10</t>
  </si>
  <si>
    <t>11</t>
  </si>
  <si>
    <t>12</t>
  </si>
  <si>
    <t>SUPERFICIE DE PISOS</t>
  </si>
  <si>
    <t>13</t>
  </si>
  <si>
    <t>PASILLOS</t>
  </si>
  <si>
    <t>14</t>
  </si>
  <si>
    <t>RAMPAS</t>
  </si>
  <si>
    <t>15</t>
  </si>
  <si>
    <t>PASAMANOS</t>
  </si>
  <si>
    <t>16</t>
  </si>
  <si>
    <t>BAÑOS GENERALES</t>
  </si>
  <si>
    <t>17</t>
  </si>
  <si>
    <t>BAÑOS ACC</t>
  </si>
  <si>
    <t>¿En controles de acceso se respeta y da prioridad a los usuarios, personas con discapacidad, adultos mayores, niños, mujeres embarazadas y personas en situación de discapacidad?</t>
  </si>
  <si>
    <t>Prioridad de revisión</t>
  </si>
  <si>
    <t>Proceso: Servicio al Ciudadano</t>
  </si>
  <si>
    <t>¿Existe una  continuidad de la ruta accesible desde el límite del predio hasta la puerta de acceso?</t>
  </si>
  <si>
    <r>
      <rPr>
        <b/>
        <sz val="12"/>
        <rFont val="Arial Narrow"/>
        <family val="2"/>
      </rPr>
      <t>Vigencia:</t>
    </r>
    <r>
      <rPr>
        <sz val="12"/>
        <rFont val="Arial Narrow"/>
        <family val="2"/>
      </rPr>
      <t xml:space="preserve"> 07/04/2026</t>
    </r>
  </si>
  <si>
    <t>¿Cuenta con un sistema de accesibilidad comunicacional? (sistemas de amplificación; bucles magnéticos; servicio de atención LSC; herramientas CAA)</t>
  </si>
  <si>
    <t>ESPACIO: UNIDAD COORDINADORA DE GOBIERNO ABIERTO Y SERVICIO A LA CIUDADANÍA - MINISTERIO DE AMBIENTE Y DESARROLLO SOSTENIBLE</t>
  </si>
  <si>
    <r>
      <t xml:space="preserve">Vigencia: </t>
    </r>
    <r>
      <rPr>
        <sz val="12"/>
        <rFont val="Arial Narrow"/>
        <family val="2"/>
      </rPr>
      <t>07/04/2026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</si>
</sst>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sz val="10"/>
      <name val="Century Gothic"/>
      <family val="2"/>
    </font>
    <font>
      <b/>
      <sz val="14"/>
      <name val="Century Gothic"/>
      <family val="2"/>
    </font>
    <font>
      <sz val="8"/>
      <name val="Century Gothic"/>
      <family val="2"/>
    </font>
    <font>
      <sz val="11"/>
      <name val="Century Gothic"/>
      <family val="2"/>
    </font>
    <font>
      <b/>
      <sz val="14"/>
      <name val="Arial Narrow"/>
      <family val="2"/>
    </font>
    <font>
      <sz val="14"/>
      <name val="Arial Narrow"/>
      <family val="2"/>
    </font>
    <font>
      <b/>
      <sz val="12"/>
      <name val="Arial Narrow"/>
      <family val="2"/>
    </font>
    <font>
      <sz val="12"/>
      <name val="Arial Narrow"/>
      <family val="2"/>
    </font>
    <font>
      <b/>
      <sz val="16"/>
      <name val="Arial Narrow"/>
      <family val="2"/>
    </font>
    <font>
      <sz val="16"/>
      <name val="Arial Narrow"/>
      <family val="2"/>
    </font>
    <font>
      <sz val="12"/>
      <name val="Century Gothic"/>
      <family val="2"/>
    </font>
    <font>
      <i/>
      <sz val="14"/>
      <name val="Arial Narrow"/>
      <family val="2"/>
    </font>
    <font>
      <b/>
      <sz val="12"/>
      <color indexed="9"/>
      <name val="Arial Narrow"/>
      <family val="2"/>
    </font>
    <font>
      <b/>
      <sz val="15"/>
      <color theme="0"/>
      <name val="Arial Narrow"/>
      <family val="2"/>
    </font>
    <font>
      <b/>
      <sz val="14"/>
      <color theme="1"/>
      <name val="Arial Narrow"/>
      <family val="2"/>
    </font>
    <font>
      <sz val="12"/>
      <color theme="0"/>
      <name val="Arial Narrow"/>
      <family val="2"/>
    </font>
    <font>
      <b/>
      <sz val="9"/>
      <color indexed="81"/>
      <name val="Tahoma"/>
      <family val="2"/>
    </font>
    <font>
      <sz val="10"/>
      <color indexed="81"/>
      <name val="Tahoma"/>
      <family val="2"/>
    </font>
    <font>
      <b/>
      <sz val="12"/>
      <color theme="0"/>
      <name val="Arial Narrow"/>
      <family val="2"/>
    </font>
    <font>
      <b/>
      <sz val="12"/>
      <color theme="1"/>
      <name val="Arial Narrow"/>
      <family val="2"/>
    </font>
    <font>
      <b/>
      <sz val="14"/>
      <name val="Arial"/>
      <family val="2"/>
    </font>
    <font>
      <sz val="14"/>
      <color rgb="FF000000"/>
      <name val="Arial Narrow"/>
      <family val="2"/>
    </font>
    <font>
      <sz val="11"/>
      <name val="Arial Narrow"/>
      <family val="2"/>
    </font>
    <font>
      <sz val="10"/>
      <name val="Arial Narrow"/>
      <family val="2"/>
    </font>
    <font>
      <sz val="8"/>
      <name val="Arial"/>
      <family val="2"/>
    </font>
    <font>
      <b/>
      <sz val="9"/>
      <color indexed="81"/>
      <name val="Tahoma"/>
      <charset val="1"/>
    </font>
    <font>
      <b/>
      <sz val="14"/>
      <color rgb="FF000000"/>
      <name val="Arial Narrow"/>
    </font>
    <font>
      <b/>
      <sz val="14"/>
      <color rgb="FFFF0000"/>
      <name val="Arial Narrow"/>
    </font>
    <font>
      <b/>
      <sz val="14"/>
      <name val="Arial Narrow"/>
    </font>
    <font>
      <b/>
      <i/>
      <sz val="14"/>
      <name val="Arial Narrow"/>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1E1E1"/>
        <bgColor indexed="64"/>
      </patternFill>
    </fill>
    <fill>
      <patternFill patternType="solid">
        <fgColor rgb="FF4D4D4D"/>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rgb="FF96BE55"/>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theme="1" tint="0.249977111117893"/>
      </left>
      <right/>
      <top style="thin">
        <color theme="1" tint="0.249977111117893"/>
      </top>
      <bottom style="thin">
        <color theme="1"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theme="1" tint="0.249977111117893"/>
      </right>
      <top style="thin">
        <color theme="1" tint="0.249977111117893"/>
      </top>
      <bottom style="thin">
        <color theme="1" tint="0.249977111117893"/>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s>
  <cellStyleXfs count="2">
    <xf numFmtId="0" fontId="0" fillId="0" borderId="0"/>
    <xf numFmtId="0" fontId="1" fillId="0" borderId="0"/>
  </cellStyleXfs>
  <cellXfs count="322">
    <xf numFmtId="0" fontId="0" fillId="0" borderId="0" xfId="0"/>
    <xf numFmtId="0" fontId="7" fillId="0" borderId="4" xfId="1" applyFont="1" applyBorder="1" applyAlignment="1" applyProtection="1">
      <alignment horizontal="center" vertical="center" wrapText="1"/>
      <protection locked="0"/>
    </xf>
    <xf numFmtId="0" fontId="7" fillId="0" borderId="4" xfId="1" applyFont="1" applyBorder="1" applyAlignment="1" applyProtection="1">
      <alignment vertical="center" wrapText="1"/>
      <protection locked="0"/>
    </xf>
    <xf numFmtId="0" fontId="7" fillId="2" borderId="4" xfId="1" applyFont="1" applyFill="1" applyBorder="1" applyAlignment="1" applyProtection="1">
      <alignment vertical="center" wrapText="1"/>
      <protection locked="0"/>
    </xf>
    <xf numFmtId="0" fontId="7" fillId="0" borderId="4" xfId="1" applyFont="1" applyBorder="1" applyAlignment="1" applyProtection="1">
      <alignment horizontal="justify" vertical="center" wrapText="1"/>
      <protection locked="0"/>
    </xf>
    <xf numFmtId="0" fontId="9" fillId="0" borderId="4" xfId="1" applyFont="1" applyBorder="1" applyAlignment="1" applyProtection="1">
      <alignment horizontal="justify" vertical="center" wrapText="1"/>
      <protection locked="0"/>
    </xf>
    <xf numFmtId="0" fontId="6" fillId="0" borderId="4" xfId="1" applyFont="1" applyBorder="1" applyAlignment="1" applyProtection="1">
      <alignment horizontal="center" vertical="center" textRotation="90" wrapText="1"/>
      <protection locked="0"/>
      <extLst>
        <ext xmlns:xfpb="http://schemas.microsoft.com/office/spreadsheetml/2022/featurepropertybag" uri="{C7286773-470A-42A8-94C5-96B5CB345126}">
          <xfpb:xfComplement i="0"/>
        </ext>
      </extLst>
    </xf>
    <xf numFmtId="0" fontId="6" fillId="2" borderId="4" xfId="1" applyFont="1" applyFill="1" applyBorder="1" applyAlignment="1" applyProtection="1">
      <alignment horizontal="center" vertical="center" textRotation="90" wrapText="1"/>
      <protection locked="0"/>
      <extLst>
        <ext xmlns:xfpb="http://schemas.microsoft.com/office/spreadsheetml/2022/featurepropertybag" uri="{C7286773-470A-42A8-94C5-96B5CB345126}">
          <xfpb:xfComplement i="0"/>
        </ext>
      </extLst>
    </xf>
    <xf numFmtId="1" fontId="6" fillId="0" borderId="4" xfId="1"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 fontId="6" fillId="0" borderId="8" xfId="1" applyNumberFormat="1"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8" fillId="5" borderId="4" xfId="0" applyFont="1" applyFill="1" applyBorder="1" applyAlignment="1" applyProtection="1">
      <alignment horizontal="center" vertical="center" wrapText="1"/>
      <protection locked="0"/>
    </xf>
    <xf numFmtId="0" fontId="8" fillId="3" borderId="4" xfId="1" applyFont="1" applyFill="1" applyBorder="1" applyAlignment="1" applyProtection="1">
      <alignment horizontal="justify" vertical="center" wrapText="1"/>
      <protection locked="0"/>
    </xf>
    <xf numFmtId="0" fontId="8" fillId="3" borderId="4" xfId="1" applyFont="1" applyFill="1" applyBorder="1" applyAlignment="1" applyProtection="1">
      <alignment horizontal="left" vertical="center" wrapText="1"/>
      <protection locked="0"/>
    </xf>
    <xf numFmtId="0" fontId="9" fillId="2" borderId="4" xfId="1" applyFont="1" applyFill="1" applyBorder="1" applyAlignment="1" applyProtection="1">
      <alignment horizontal="justify" vertical="center" wrapText="1"/>
      <protection locked="0"/>
    </xf>
    <xf numFmtId="0" fontId="9" fillId="0" borderId="4" xfId="1" applyFont="1" applyBorder="1" applyAlignment="1" applyProtection="1">
      <alignment vertical="center" wrapText="1"/>
      <protection locked="0"/>
    </xf>
    <xf numFmtId="0" fontId="8" fillId="3" borderId="4" xfId="1" applyFont="1" applyFill="1" applyBorder="1" applyAlignment="1" applyProtection="1">
      <alignment horizontal="center" vertical="center" wrapText="1"/>
      <protection locked="0"/>
    </xf>
    <xf numFmtId="0" fontId="9" fillId="0" borderId="6" xfId="1" applyFont="1" applyBorder="1" applyAlignment="1" applyProtection="1">
      <alignment horizontal="justify" vertical="center" wrapText="1"/>
      <protection locked="0"/>
    </xf>
    <xf numFmtId="0" fontId="6" fillId="0" borderId="4" xfId="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1" xfId="1" applyFont="1" applyBorder="1" applyAlignment="1" applyProtection="1">
      <alignment horizontal="justify" vertical="center"/>
      <protection locked="0"/>
    </xf>
    <xf numFmtId="0" fontId="9" fillId="0" borderId="4" xfId="1" applyFont="1" applyBorder="1" applyAlignment="1" applyProtection="1">
      <alignment horizontal="left" vertical="center" wrapText="1"/>
      <protection locked="0"/>
    </xf>
    <xf numFmtId="0" fontId="8" fillId="0" borderId="4" xfId="1" applyFont="1" applyBorder="1" applyAlignment="1" applyProtection="1">
      <alignment vertical="center" wrapText="1"/>
      <protection locked="0"/>
    </xf>
    <xf numFmtId="0" fontId="6" fillId="3" borderId="4" xfId="1" applyFont="1" applyFill="1" applyBorder="1" applyAlignment="1" applyProtection="1">
      <alignment horizontal="center" vertical="center" wrapText="1"/>
      <protection locked="0"/>
    </xf>
    <xf numFmtId="0" fontId="7" fillId="0" borderId="4" xfId="1" applyFont="1" applyBorder="1" applyAlignment="1" applyProtection="1">
      <alignment horizontal="left" vertical="center" wrapText="1"/>
      <protection locked="0"/>
    </xf>
    <xf numFmtId="0" fontId="9" fillId="2" borderId="4" xfId="1" applyFont="1" applyFill="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 fillId="2" borderId="4" xfId="1" applyFont="1" applyFill="1" applyBorder="1" applyAlignment="1" applyProtection="1">
      <alignment horizontal="center" vertical="center" wrapText="1"/>
      <protection locked="0"/>
    </xf>
    <xf numFmtId="0" fontId="8" fillId="11" borderId="4" xfId="1" applyFont="1" applyFill="1" applyBorder="1" applyAlignment="1">
      <alignment horizontal="center" vertical="center" wrapText="1"/>
    </xf>
    <xf numFmtId="0" fontId="8" fillId="10" borderId="4" xfId="1" applyFont="1" applyFill="1" applyBorder="1" applyAlignment="1">
      <alignment horizontal="center" vertical="center" wrapText="1"/>
    </xf>
    <xf numFmtId="0" fontId="8" fillId="9" borderId="4" xfId="1" applyFont="1" applyFill="1" applyBorder="1" applyAlignment="1">
      <alignment horizontal="center" vertical="center" wrapText="1"/>
    </xf>
    <xf numFmtId="0" fontId="8" fillId="12" borderId="4" xfId="1" applyFont="1" applyFill="1" applyBorder="1" applyAlignment="1">
      <alignment horizontal="center" vertical="center" wrapText="1"/>
    </xf>
    <xf numFmtId="0" fontId="2" fillId="0" borderId="0" xfId="1" applyFont="1"/>
    <xf numFmtId="0" fontId="15" fillId="2" borderId="0" xfId="0" applyFont="1" applyFill="1" applyAlignment="1">
      <alignment vertical="center" wrapText="1"/>
    </xf>
    <xf numFmtId="0" fontId="2" fillId="0" borderId="2" xfId="1" applyFont="1" applyBorder="1"/>
    <xf numFmtId="0" fontId="2" fillId="0" borderId="1" xfId="1" applyFont="1" applyBorder="1"/>
    <xf numFmtId="0" fontId="2" fillId="0" borderId="0" xfId="1" applyFont="1" applyAlignment="1">
      <alignment horizontal="left"/>
    </xf>
    <xf numFmtId="0" fontId="2" fillId="0" borderId="5" xfId="1" applyFont="1" applyBorder="1"/>
    <xf numFmtId="0" fontId="9" fillId="0" borderId="4" xfId="1" applyFont="1" applyBorder="1" applyAlignment="1">
      <alignment horizontal="center" vertical="center" wrapText="1"/>
    </xf>
    <xf numFmtId="17" fontId="9" fillId="2" borderId="4" xfId="1" applyNumberFormat="1" applyFont="1" applyFill="1" applyBorder="1" applyAlignment="1">
      <alignment horizontal="center" vertical="center" wrapText="1"/>
    </xf>
    <xf numFmtId="0" fontId="2" fillId="0" borderId="0" xfId="1" applyFont="1" applyAlignment="1">
      <alignment horizontal="left" vertical="center"/>
    </xf>
    <xf numFmtId="0" fontId="2" fillId="0" borderId="2" xfId="1" applyFont="1" applyBorder="1" applyAlignment="1">
      <alignment vertical="center"/>
    </xf>
    <xf numFmtId="0" fontId="2" fillId="0" borderId="1" xfId="1" applyFont="1" applyBorder="1" applyAlignment="1">
      <alignment vertical="center"/>
    </xf>
    <xf numFmtId="0" fontId="3" fillId="0" borderId="0" xfId="1" applyFont="1"/>
    <xf numFmtId="0" fontId="3" fillId="0" borderId="2" xfId="1" applyFont="1" applyBorder="1"/>
    <xf numFmtId="0" fontId="3" fillId="0" borderId="1" xfId="1" applyFont="1" applyBorder="1"/>
    <xf numFmtId="0" fontId="3" fillId="0" borderId="0" xfId="1" applyFont="1" applyAlignment="1">
      <alignment horizontal="center" vertical="center"/>
    </xf>
    <xf numFmtId="0" fontId="6" fillId="11" borderId="4" xfId="1" applyFont="1" applyFill="1" applyBorder="1" applyAlignment="1">
      <alignment horizontal="center" vertical="center" wrapText="1"/>
    </xf>
    <xf numFmtId="0" fontId="6" fillId="10" borderId="4"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6" fillId="12" borderId="4" xfId="1" applyFont="1" applyFill="1" applyBorder="1" applyAlignment="1">
      <alignment horizontal="center" vertical="center" wrapText="1"/>
    </xf>
    <xf numFmtId="0" fontId="3" fillId="0" borderId="2" xfId="1" applyFont="1" applyBorder="1" applyAlignment="1">
      <alignment horizontal="center" vertical="center"/>
    </xf>
    <xf numFmtId="0" fontId="3" fillId="0" borderId="1" xfId="1" applyFont="1" applyBorder="1" applyAlignment="1">
      <alignment horizontal="center" vertical="center"/>
    </xf>
    <xf numFmtId="1" fontId="6" fillId="0" borderId="8" xfId="1" applyNumberFormat="1" applyFont="1" applyBorder="1" applyAlignment="1">
      <alignment horizontal="center" vertical="center" wrapText="1"/>
    </xf>
    <xf numFmtId="0" fontId="21" fillId="5" borderId="4"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5" fillId="0" borderId="0" xfId="1" applyFont="1"/>
    <xf numFmtId="0" fontId="5" fillId="0" borderId="2" xfId="1" applyFont="1" applyBorder="1"/>
    <xf numFmtId="0" fontId="5" fillId="0" borderId="1" xfId="1" applyFont="1" applyBorder="1"/>
    <xf numFmtId="0" fontId="6" fillId="13" borderId="11" xfId="1" applyFont="1" applyFill="1" applyBorder="1" applyAlignment="1">
      <alignment vertical="center" wrapText="1"/>
    </xf>
    <xf numFmtId="0" fontId="6" fillId="13" borderId="12" xfId="1" applyFont="1" applyFill="1" applyBorder="1" applyAlignment="1">
      <alignment vertical="center" wrapText="1"/>
    </xf>
    <xf numFmtId="0" fontId="8" fillId="13" borderId="8" xfId="1" applyFont="1" applyFill="1" applyBorder="1" applyAlignment="1">
      <alignment vertical="center" wrapText="1"/>
    </xf>
    <xf numFmtId="0" fontId="6" fillId="2" borderId="4" xfId="1" applyFont="1" applyFill="1" applyBorder="1" applyAlignment="1">
      <alignment horizontal="center" vertical="center" wrapText="1"/>
    </xf>
    <xf numFmtId="0" fontId="24" fillId="0" borderId="0" xfId="1" applyFont="1"/>
    <xf numFmtId="0" fontId="24" fillId="0" borderId="2" xfId="1" applyFont="1" applyBorder="1"/>
    <xf numFmtId="0" fontId="24" fillId="0" borderId="1" xfId="1" applyFont="1" applyBorder="1"/>
    <xf numFmtId="0" fontId="2" fillId="0" borderId="3" xfId="1" applyFont="1" applyBorder="1" applyAlignment="1">
      <alignment horizontal="left" vertical="center"/>
    </xf>
    <xf numFmtId="0" fontId="2" fillId="0" borderId="3" xfId="1" applyFont="1" applyBorder="1" applyAlignment="1">
      <alignment horizontal="justify" vertical="center"/>
    </xf>
    <xf numFmtId="0" fontId="2" fillId="0" borderId="3" xfId="1" applyFont="1" applyBorder="1" applyAlignment="1">
      <alignment horizontal="center" vertical="center"/>
    </xf>
    <xf numFmtId="0" fontId="12" fillId="0" borderId="3" xfId="1" applyFont="1" applyBorder="1" applyAlignment="1">
      <alignment horizontal="justify" vertical="center"/>
    </xf>
    <xf numFmtId="0" fontId="2" fillId="0" borderId="1" xfId="1" applyFont="1" applyBorder="1" applyAlignment="1">
      <alignment horizontal="left" vertical="center"/>
    </xf>
    <xf numFmtId="0" fontId="2" fillId="0" borderId="1" xfId="1" applyFont="1" applyBorder="1" applyAlignment="1">
      <alignment horizontal="justify" vertical="center"/>
    </xf>
    <xf numFmtId="0" fontId="2" fillId="0" borderId="1" xfId="1" applyFont="1" applyBorder="1" applyAlignment="1">
      <alignment horizontal="center" vertical="center"/>
    </xf>
    <xf numFmtId="0" fontId="12" fillId="0" borderId="1" xfId="1" applyFont="1" applyBorder="1" applyAlignment="1">
      <alignment horizontal="justify" vertical="center"/>
    </xf>
    <xf numFmtId="0" fontId="6" fillId="5" borderId="4" xfId="0" applyFont="1" applyFill="1" applyBorder="1" applyAlignment="1">
      <alignment horizontal="center" vertical="center" wrapText="1"/>
    </xf>
    <xf numFmtId="0" fontId="16" fillId="5" borderId="4" xfId="1" applyFont="1" applyFill="1" applyBorder="1" applyAlignment="1">
      <alignment horizontal="center" vertical="center" wrapText="1"/>
    </xf>
    <xf numFmtId="0" fontId="8" fillId="3" borderId="4" xfId="1" applyFont="1" applyFill="1" applyBorder="1" applyAlignment="1">
      <alignment horizontal="left" vertical="center" wrapText="1"/>
    </xf>
    <xf numFmtId="0" fontId="2" fillId="13" borderId="0" xfId="1" applyFont="1" applyFill="1"/>
    <xf numFmtId="0" fontId="6" fillId="13" borderId="8" xfId="1" applyFont="1" applyFill="1" applyBorder="1" applyAlignment="1">
      <alignment vertical="center" wrapText="1"/>
    </xf>
    <xf numFmtId="0" fontId="22" fillId="3" borderId="4" xfId="1" applyFont="1" applyFill="1" applyBorder="1" applyAlignment="1">
      <alignment horizontal="center" vertical="center"/>
    </xf>
    <xf numFmtId="0" fontId="25" fillId="0" borderId="1" xfId="1" applyFont="1" applyBorder="1"/>
    <xf numFmtId="14" fontId="7" fillId="0" borderId="0" xfId="1" applyNumberFormat="1" applyFont="1" applyAlignment="1">
      <alignment horizontal="left" vertical="center"/>
    </xf>
    <xf numFmtId="14" fontId="7" fillId="0" borderId="0" xfId="1" applyNumberFormat="1" applyFont="1" applyAlignment="1">
      <alignment horizontal="justify" vertical="center"/>
    </xf>
    <xf numFmtId="0" fontId="7" fillId="0" borderId="0" xfId="1" applyFont="1" applyAlignment="1">
      <alignment horizontal="justify" vertical="center"/>
    </xf>
    <xf numFmtId="0" fontId="6" fillId="5" borderId="12" xfId="1" applyFont="1" applyFill="1" applyBorder="1" applyAlignment="1">
      <alignment vertical="center" wrapText="1"/>
    </xf>
    <xf numFmtId="0" fontId="6" fillId="5" borderId="8" xfId="1" applyFont="1" applyFill="1" applyBorder="1" applyAlignment="1">
      <alignment vertical="center" wrapText="1"/>
    </xf>
    <xf numFmtId="0" fontId="8" fillId="3" borderId="4" xfId="1" applyFont="1" applyFill="1" applyBorder="1" applyAlignment="1">
      <alignment horizontal="center" vertical="center" wrapText="1"/>
    </xf>
    <xf numFmtId="0" fontId="2" fillId="0" borderId="3" xfId="1" applyFont="1" applyBorder="1"/>
    <xf numFmtId="0" fontId="16" fillId="5" borderId="9" xfId="1" applyFont="1" applyFill="1" applyBorder="1" applyAlignment="1">
      <alignment horizontal="center" vertical="center" wrapText="1"/>
    </xf>
    <xf numFmtId="0" fontId="2" fillId="0" borderId="1" xfId="1" applyFont="1" applyBorder="1" applyAlignment="1">
      <alignment horizontal="justify" vertical="center" wrapText="1"/>
    </xf>
    <xf numFmtId="14" fontId="7" fillId="2" borderId="0" xfId="1" applyNumberFormat="1" applyFont="1" applyFill="1" applyAlignment="1">
      <alignment horizontal="left" vertical="center"/>
    </xf>
    <xf numFmtId="0" fontId="2" fillId="0" borderId="0" xfId="1" applyFont="1" applyAlignment="1">
      <alignment horizontal="justify" vertical="center"/>
    </xf>
    <xf numFmtId="0" fontId="4" fillId="0" borderId="0" xfId="1" applyFont="1" applyAlignment="1">
      <alignment horizontal="justify" vertical="center"/>
    </xf>
    <xf numFmtId="0" fontId="7" fillId="4" borderId="4" xfId="1" applyFont="1" applyFill="1" applyBorder="1" applyAlignment="1">
      <alignment horizontal="left" vertical="top" wrapText="1"/>
    </xf>
    <xf numFmtId="0" fontId="25" fillId="0" borderId="0" xfId="1" applyFont="1"/>
    <xf numFmtId="0" fontId="25" fillId="0" borderId="0" xfId="1" applyFont="1" applyAlignment="1">
      <alignment horizontal="left"/>
    </xf>
    <xf numFmtId="0" fontId="25" fillId="0" borderId="2" xfId="1" applyFont="1" applyBorder="1"/>
    <xf numFmtId="0" fontId="25" fillId="0" borderId="0" xfId="1" applyFont="1" applyAlignment="1">
      <alignment horizontal="left" vertical="center"/>
    </xf>
    <xf numFmtId="0" fontId="25" fillId="0" borderId="2" xfId="1" applyFont="1" applyBorder="1" applyAlignment="1">
      <alignment vertical="center"/>
    </xf>
    <xf numFmtId="0" fontId="25" fillId="0" borderId="1" xfId="1" applyFont="1" applyBorder="1" applyAlignment="1">
      <alignment vertical="center"/>
    </xf>
    <xf numFmtId="0" fontId="6" fillId="0" borderId="0" xfId="1" applyFont="1"/>
    <xf numFmtId="0" fontId="6" fillId="0" borderId="2" xfId="1" applyFont="1" applyBorder="1"/>
    <xf numFmtId="0" fontId="6" fillId="0" borderId="1" xfId="1" applyFont="1" applyBorder="1"/>
    <xf numFmtId="0" fontId="6" fillId="0" borderId="0" xfId="1" applyFont="1" applyAlignment="1">
      <alignment horizontal="center" vertical="center"/>
    </xf>
    <xf numFmtId="0" fontId="6" fillId="0" borderId="2" xfId="1" applyFont="1" applyBorder="1" applyAlignment="1">
      <alignment horizontal="center" vertical="center"/>
    </xf>
    <xf numFmtId="0" fontId="6" fillId="0" borderId="1" xfId="1" applyFont="1" applyBorder="1" applyAlignment="1">
      <alignment horizontal="center" vertical="center"/>
    </xf>
    <xf numFmtId="0" fontId="25" fillId="0" borderId="3" xfId="1" applyFont="1" applyBorder="1" applyAlignment="1">
      <alignment horizontal="left" vertical="center"/>
    </xf>
    <xf numFmtId="0" fontId="25" fillId="0" borderId="3" xfId="1" applyFont="1" applyBorder="1" applyAlignment="1">
      <alignment horizontal="justify" vertical="center"/>
    </xf>
    <xf numFmtId="0" fontId="25" fillId="0" borderId="1" xfId="1" applyFont="1" applyBorder="1" applyAlignment="1">
      <alignment horizontal="center" vertical="center"/>
    </xf>
    <xf numFmtId="0" fontId="25" fillId="0" borderId="1" xfId="1" applyFont="1" applyBorder="1" applyAlignment="1">
      <alignment horizontal="justify" vertical="center"/>
    </xf>
    <xf numFmtId="0" fontId="9" fillId="0" borderId="3" xfId="1" applyFont="1" applyBorder="1" applyAlignment="1">
      <alignment horizontal="justify" vertical="center"/>
    </xf>
    <xf numFmtId="0" fontId="25" fillId="0" borderId="1" xfId="1" applyFont="1" applyBorder="1" applyAlignment="1">
      <alignment horizontal="left" vertical="center"/>
    </xf>
    <xf numFmtId="0" fontId="9" fillId="0" borderId="1" xfId="1" applyFont="1" applyBorder="1" applyAlignment="1">
      <alignment horizontal="justify" vertical="center"/>
    </xf>
    <xf numFmtId="0" fontId="16" fillId="3" borderId="4" xfId="1" applyFont="1" applyFill="1" applyBorder="1" applyAlignment="1">
      <alignment horizontal="center" vertical="center" wrapText="1"/>
    </xf>
    <xf numFmtId="0" fontId="2" fillId="0" borderId="7" xfId="1" applyFont="1" applyBorder="1"/>
    <xf numFmtId="0" fontId="2" fillId="0" borderId="10" xfId="1" applyFont="1" applyBorder="1"/>
    <xf numFmtId="0" fontId="6" fillId="3" borderId="4" xfId="1" applyFont="1" applyFill="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horizontal="center" vertical="center"/>
    </xf>
    <xf numFmtId="0" fontId="9" fillId="2" borderId="4" xfId="1" applyFont="1" applyFill="1" applyBorder="1" applyAlignment="1" applyProtection="1">
      <alignment vertical="center" wrapText="1"/>
      <protection locked="0"/>
    </xf>
    <xf numFmtId="49" fontId="6" fillId="0" borderId="4" xfId="0" applyNumberFormat="1" applyFont="1" applyBorder="1" applyAlignment="1">
      <alignment horizontal="center" vertical="center" wrapText="1"/>
    </xf>
    <xf numFmtId="49" fontId="6" fillId="2" borderId="4" xfId="0" applyNumberFormat="1" applyFont="1" applyFill="1" applyBorder="1" applyAlignment="1">
      <alignment horizontal="center" vertical="center" wrapText="1"/>
    </xf>
    <xf numFmtId="1" fontId="6" fillId="0" borderId="4" xfId="1" applyNumberFormat="1" applyFont="1" applyBorder="1" applyAlignment="1">
      <alignment horizontal="center" vertical="center" wrapText="1"/>
    </xf>
    <xf numFmtId="1" fontId="6" fillId="3" borderId="4" xfId="1" applyNumberFormat="1" applyFont="1" applyFill="1" applyBorder="1" applyAlignment="1">
      <alignment horizontal="center" vertical="center" wrapText="1"/>
    </xf>
    <xf numFmtId="1" fontId="6" fillId="0" borderId="11" xfId="1" applyNumberFormat="1" applyFont="1" applyBorder="1" applyAlignment="1" applyProtection="1">
      <alignment horizontal="center" vertical="center" wrapText="1"/>
      <protection locked="0"/>
    </xf>
    <xf numFmtId="1" fontId="6" fillId="0" borderId="12"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7" fillId="0" borderId="18" xfId="1" applyFont="1" applyBorder="1" applyAlignment="1" applyProtection="1">
      <alignment horizontal="left" vertical="center" wrapText="1"/>
      <protection locked="0"/>
    </xf>
    <xf numFmtId="0" fontId="7" fillId="0" borderId="21" xfId="1" applyFont="1" applyBorder="1" applyAlignment="1" applyProtection="1">
      <alignment horizontal="left" vertical="center" wrapText="1"/>
      <protection locked="0"/>
    </xf>
    <xf numFmtId="0" fontId="25" fillId="0" borderId="3" xfId="1" applyFont="1" applyBorder="1" applyAlignment="1">
      <alignment horizontal="center" vertical="center"/>
    </xf>
    <xf numFmtId="1" fontId="6" fillId="0" borderId="4" xfId="1"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9" fillId="13" borderId="12" xfId="1" applyFont="1" applyFill="1" applyBorder="1" applyAlignment="1">
      <alignment horizontal="center" vertical="center" wrapText="1"/>
    </xf>
    <xf numFmtId="0" fontId="9" fillId="13" borderId="8" xfId="1" applyFont="1" applyFill="1" applyBorder="1" applyAlignment="1">
      <alignment horizontal="center" vertical="center" wrapText="1"/>
    </xf>
    <xf numFmtId="0" fontId="7" fillId="0" borderId="4" xfId="1" applyFont="1" applyBorder="1" applyAlignment="1">
      <alignment horizontal="center" vertical="center" wrapText="1"/>
    </xf>
    <xf numFmtId="0" fontId="9" fillId="0" borderId="4" xfId="1" applyFont="1" applyBorder="1" applyAlignment="1" applyProtection="1">
      <alignment horizontal="center" vertical="center" wrapText="1"/>
      <protection locked="0"/>
    </xf>
    <xf numFmtId="0" fontId="9" fillId="0" borderId="12" xfId="1" applyFont="1" applyBorder="1" applyAlignment="1">
      <alignment horizontal="center" vertical="center" wrapText="1"/>
    </xf>
    <xf numFmtId="0" fontId="9" fillId="0" borderId="8" xfId="1" applyFont="1" applyBorder="1" applyAlignment="1">
      <alignment horizontal="center" vertical="center" wrapText="1"/>
    </xf>
    <xf numFmtId="0" fontId="6" fillId="5" borderId="4" xfId="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7" fillId="0" borderId="4" xfId="1" applyFont="1" applyBorder="1" applyAlignment="1" applyProtection="1">
      <alignment vertical="center" wrapText="1"/>
      <protection locked="0"/>
    </xf>
    <xf numFmtId="0" fontId="7" fillId="0" borderId="4" xfId="1" applyFont="1" applyBorder="1" applyAlignment="1" applyProtection="1">
      <alignment horizontal="left" vertical="center" wrapText="1"/>
      <protection locked="0"/>
    </xf>
    <xf numFmtId="0" fontId="7" fillId="0" borderId="9" xfId="1" applyFont="1" applyBorder="1" applyAlignment="1" applyProtection="1">
      <alignment vertical="center" wrapText="1"/>
      <protection locked="0"/>
    </xf>
    <xf numFmtId="0" fontId="7" fillId="0" borderId="6" xfId="1" applyFont="1" applyBorder="1" applyAlignment="1" applyProtection="1">
      <alignment vertical="center" wrapText="1"/>
      <protection locked="0"/>
    </xf>
    <xf numFmtId="0" fontId="7" fillId="0" borderId="16" xfId="1" applyFont="1" applyBorder="1" applyAlignment="1" applyProtection="1">
      <alignment horizontal="left" vertical="center" wrapText="1"/>
      <protection locked="0"/>
    </xf>
    <xf numFmtId="0" fontId="7" fillId="0" borderId="17" xfId="1" applyFont="1" applyBorder="1" applyAlignment="1" applyProtection="1">
      <alignment horizontal="left" vertical="center" wrapText="1"/>
      <protection locked="0"/>
    </xf>
    <xf numFmtId="0" fontId="7" fillId="0" borderId="18" xfId="1" applyFont="1" applyBorder="1" applyAlignment="1" applyProtection="1">
      <alignment horizontal="left" vertical="center" wrapText="1"/>
      <protection locked="0"/>
    </xf>
    <xf numFmtId="0" fontId="7" fillId="0" borderId="19" xfId="1" applyFont="1" applyBorder="1" applyAlignment="1" applyProtection="1">
      <alignment horizontal="left" vertical="center" wrapText="1"/>
      <protection locked="0"/>
    </xf>
    <xf numFmtId="0" fontId="7" fillId="0" borderId="20" xfId="1" applyFont="1" applyBorder="1" applyAlignment="1" applyProtection="1">
      <alignment horizontal="left" vertical="center" wrapText="1"/>
      <protection locked="0"/>
    </xf>
    <xf numFmtId="0" fontId="7" fillId="0" borderId="21" xfId="1" applyFont="1" applyBorder="1" applyAlignment="1" applyProtection="1">
      <alignment horizontal="left" vertical="center" wrapText="1"/>
      <protection locked="0"/>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0" fontId="6" fillId="3" borderId="11" xfId="1" applyFont="1" applyFill="1" applyBorder="1" applyAlignment="1">
      <alignment horizontal="center" vertical="center" wrapText="1"/>
    </xf>
    <xf numFmtId="0" fontId="6" fillId="3" borderId="8" xfId="1" applyFont="1" applyFill="1" applyBorder="1" applyAlignment="1">
      <alignment horizontal="center" vertical="center" wrapText="1"/>
    </xf>
    <xf numFmtId="1" fontId="6" fillId="3" borderId="11" xfId="1" applyNumberFormat="1" applyFont="1" applyFill="1" applyBorder="1" applyAlignment="1">
      <alignment horizontal="center" vertical="center" wrapText="1"/>
    </xf>
    <xf numFmtId="0" fontId="6" fillId="3" borderId="12" xfId="1" applyFont="1" applyFill="1" applyBorder="1" applyAlignment="1">
      <alignment horizontal="center" vertical="center" wrapText="1"/>
    </xf>
    <xf numFmtId="0" fontId="25" fillId="13" borderId="12" xfId="1" applyFont="1" applyFill="1" applyBorder="1" applyAlignment="1">
      <alignment horizontal="center"/>
    </xf>
    <xf numFmtId="0" fontId="11" fillId="13" borderId="4" xfId="1" applyFont="1" applyFill="1" applyBorder="1" applyAlignment="1">
      <alignment horizontal="center" vertical="center" wrapText="1"/>
    </xf>
    <xf numFmtId="0" fontId="20" fillId="2" borderId="4" xfId="0" applyFont="1" applyFill="1" applyBorder="1" applyAlignment="1">
      <alignment horizontal="center" vertical="center" wrapText="1"/>
    </xf>
    <xf numFmtId="0" fontId="11" fillId="0" borderId="4" xfId="1" applyFont="1" applyBorder="1" applyAlignment="1">
      <alignment horizontal="center" vertical="center" wrapText="1"/>
    </xf>
    <xf numFmtId="0" fontId="30" fillId="5" borderId="4" xfId="1" applyFont="1" applyFill="1" applyBorder="1" applyAlignment="1">
      <alignment horizontal="center" vertical="center" wrapText="1"/>
    </xf>
    <xf numFmtId="0" fontId="8" fillId="8" borderId="9" xfId="1" applyFont="1" applyFill="1" applyBorder="1" applyAlignment="1">
      <alignment horizontal="center" vertical="center" wrapText="1"/>
    </xf>
    <xf numFmtId="0" fontId="8" fillId="8" borderId="13" xfId="1" applyFont="1" applyFill="1" applyBorder="1" applyAlignment="1">
      <alignment horizontal="center" vertical="center" wrapText="1"/>
    </xf>
    <xf numFmtId="0" fontId="8" fillId="8" borderId="6"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5" borderId="12" xfId="1" applyFont="1" applyFill="1" applyBorder="1" applyAlignment="1">
      <alignment horizontal="center" vertical="center" wrapText="1"/>
    </xf>
    <xf numFmtId="0" fontId="6" fillId="5" borderId="8" xfId="1" applyFont="1" applyFill="1" applyBorder="1" applyAlignment="1">
      <alignment horizontal="center" vertical="center" wrapText="1"/>
    </xf>
    <xf numFmtId="49" fontId="7" fillId="0" borderId="4" xfId="0" applyNumberFormat="1" applyFont="1" applyBorder="1" applyAlignment="1">
      <alignment vertical="center" wrapText="1"/>
    </xf>
    <xf numFmtId="1" fontId="6" fillId="0" borderId="11" xfId="1" applyNumberFormat="1" applyFont="1" applyBorder="1" applyAlignment="1" applyProtection="1">
      <alignment horizontal="center" vertical="center" wrapText="1"/>
      <protection locked="0"/>
    </xf>
    <xf numFmtId="1" fontId="6" fillId="0" borderId="12"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49" fontId="7" fillId="0" borderId="4" xfId="0" applyNumberFormat="1" applyFont="1" applyBorder="1" applyAlignment="1">
      <alignment horizontal="left" vertical="center" wrapText="1"/>
    </xf>
    <xf numFmtId="49" fontId="7" fillId="2" borderId="11" xfId="0" applyNumberFormat="1" applyFont="1" applyFill="1" applyBorder="1" applyAlignment="1">
      <alignment vertical="center" wrapText="1"/>
    </xf>
    <xf numFmtId="49" fontId="7" fillId="2" borderId="8" xfId="0" applyNumberFormat="1" applyFont="1" applyFill="1" applyBorder="1" applyAlignment="1">
      <alignment vertical="center" wrapText="1"/>
    </xf>
    <xf numFmtId="49" fontId="7" fillId="0" borderId="11" xfId="0" applyNumberFormat="1" applyFont="1" applyBorder="1" applyAlignment="1">
      <alignment vertical="center" wrapText="1"/>
    </xf>
    <xf numFmtId="49" fontId="7" fillId="0" borderId="8" xfId="0" applyNumberFormat="1" applyFont="1" applyBorder="1" applyAlignment="1">
      <alignment vertical="center" wrapText="1"/>
    </xf>
    <xf numFmtId="1" fontId="6" fillId="0" borderId="4" xfId="1" applyNumberFormat="1" applyFont="1" applyBorder="1" applyAlignment="1" applyProtection="1">
      <alignment horizontal="center" vertical="center" wrapText="1"/>
      <protection locked="0"/>
    </xf>
    <xf numFmtId="49" fontId="7" fillId="0" borderId="11"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0" fontId="7" fillId="0" borderId="4" xfId="1" applyFont="1" applyBorder="1" applyAlignment="1" applyProtection="1">
      <alignment horizontal="center" vertical="center" wrapText="1"/>
      <protection locked="0"/>
    </xf>
    <xf numFmtId="1" fontId="6" fillId="3" borderId="12" xfId="1" applyNumberFormat="1" applyFont="1" applyFill="1" applyBorder="1" applyAlignment="1">
      <alignment horizontal="center" vertical="center" wrapText="1"/>
    </xf>
    <xf numFmtId="1" fontId="6" fillId="3" borderId="8" xfId="1" applyNumberFormat="1" applyFont="1" applyFill="1" applyBorder="1" applyAlignment="1">
      <alignment horizontal="center" vertical="center" wrapText="1"/>
    </xf>
    <xf numFmtId="0" fontId="6" fillId="13" borderId="11" xfId="1" applyFont="1" applyFill="1" applyBorder="1" applyAlignment="1">
      <alignment horizontal="center" vertical="center" wrapText="1"/>
    </xf>
    <xf numFmtId="0" fontId="6" fillId="13" borderId="12" xfId="1" applyFont="1" applyFill="1" applyBorder="1" applyAlignment="1">
      <alignment horizontal="center" vertical="center" wrapText="1"/>
    </xf>
    <xf numFmtId="0" fontId="6" fillId="13" borderId="8" xfId="1" applyFont="1" applyFill="1" applyBorder="1" applyAlignment="1">
      <alignment horizontal="center" vertical="center" wrapText="1"/>
    </xf>
    <xf numFmtId="0" fontId="7" fillId="0" borderId="9"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6" fillId="3" borderId="4"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7" fillId="2" borderId="11" xfId="1" applyFont="1" applyFill="1" applyBorder="1" applyAlignment="1" applyProtection="1">
      <alignment horizontal="center" vertical="center" wrapText="1"/>
      <protection locked="0"/>
    </xf>
    <xf numFmtId="0" fontId="7" fillId="2" borderId="12" xfId="1" applyFont="1" applyFill="1" applyBorder="1" applyAlignment="1" applyProtection="1">
      <alignment horizontal="center" vertical="center" wrapText="1"/>
      <protection locked="0"/>
    </xf>
    <xf numFmtId="0" fontId="7" fillId="2" borderId="8" xfId="1" applyFont="1" applyFill="1" applyBorder="1" applyAlignment="1" applyProtection="1">
      <alignment horizontal="center" vertical="center" wrapText="1"/>
      <protection locked="0"/>
    </xf>
    <xf numFmtId="49" fontId="7" fillId="2" borderId="4" xfId="0" applyNumberFormat="1" applyFont="1" applyFill="1" applyBorder="1" applyAlignment="1">
      <alignment horizontal="left" vertical="center" wrapText="1"/>
    </xf>
    <xf numFmtId="0" fontId="2" fillId="13" borderId="12" xfId="1" applyFont="1" applyFill="1" applyBorder="1" applyAlignment="1">
      <alignment horizontal="center"/>
    </xf>
    <xf numFmtId="49" fontId="7" fillId="0" borderId="4" xfId="1" applyNumberFormat="1" applyFont="1" applyBorder="1" applyAlignment="1">
      <alignment vertical="center" wrapText="1"/>
    </xf>
    <xf numFmtId="49" fontId="7" fillId="0" borderId="4" xfId="1" applyNumberFormat="1" applyFont="1" applyBorder="1" applyAlignment="1">
      <alignment horizontal="left" vertical="center" wrapText="1"/>
    </xf>
    <xf numFmtId="49" fontId="7" fillId="2" borderId="4" xfId="1" applyNumberFormat="1" applyFont="1" applyFill="1" applyBorder="1" applyAlignment="1">
      <alignment vertical="center" wrapText="1"/>
    </xf>
    <xf numFmtId="0" fontId="7" fillId="2" borderId="4" xfId="1" applyFont="1" applyFill="1" applyBorder="1" applyAlignment="1">
      <alignment vertical="center" wrapText="1"/>
    </xf>
    <xf numFmtId="1" fontId="22" fillId="3" borderId="4" xfId="1" applyNumberFormat="1" applyFont="1" applyFill="1" applyBorder="1" applyAlignment="1">
      <alignment horizontal="center" vertical="center"/>
    </xf>
    <xf numFmtId="0" fontId="22" fillId="3" borderId="4" xfId="1" applyFont="1" applyFill="1" applyBorder="1" applyAlignment="1">
      <alignment horizontal="center" vertical="center"/>
    </xf>
    <xf numFmtId="0" fontId="16" fillId="5" borderId="11" xfId="1" applyFont="1" applyFill="1" applyBorder="1" applyAlignment="1">
      <alignment horizontal="center" vertical="center" wrapText="1"/>
    </xf>
    <xf numFmtId="0" fontId="16" fillId="5" borderId="12" xfId="1" applyFont="1" applyFill="1" applyBorder="1" applyAlignment="1">
      <alignment horizontal="center" vertical="center" wrapText="1"/>
    </xf>
    <xf numFmtId="0" fontId="16" fillId="5" borderId="8" xfId="1" applyFont="1" applyFill="1" applyBorder="1" applyAlignment="1">
      <alignment horizontal="center" vertical="center" wrapText="1"/>
    </xf>
    <xf numFmtId="0" fontId="7" fillId="0" borderId="4" xfId="1" applyFont="1" applyBorder="1" applyAlignment="1">
      <alignment horizontal="left" vertical="center"/>
    </xf>
    <xf numFmtId="0" fontId="6" fillId="5" borderId="15" xfId="1" applyFont="1" applyFill="1" applyBorder="1" applyAlignment="1">
      <alignment horizontal="center" vertical="center" wrapText="1"/>
    </xf>
    <xf numFmtId="0" fontId="7" fillId="2" borderId="4" xfId="1" applyFont="1" applyFill="1" applyBorder="1" applyAlignment="1">
      <alignment horizontal="left" vertical="center" wrapText="1"/>
    </xf>
    <xf numFmtId="49" fontId="7" fillId="0" borderId="8" xfId="1" applyNumberFormat="1" applyFont="1" applyBorder="1" applyAlignment="1">
      <alignment vertical="center" wrapText="1"/>
    </xf>
    <xf numFmtId="49" fontId="7" fillId="0" borderId="8" xfId="1" applyNumberFormat="1" applyFont="1" applyBorder="1" applyAlignment="1">
      <alignment horizontal="left" vertical="center" wrapText="1"/>
    </xf>
    <xf numFmtId="0" fontId="23" fillId="0" borderId="4" xfId="0" applyFont="1" applyBorder="1" applyAlignment="1">
      <alignment horizontal="left" vertical="center" wrapText="1" readingOrder="1"/>
    </xf>
    <xf numFmtId="0" fontId="10" fillId="3" borderId="11" xfId="1" applyFont="1" applyFill="1" applyBorder="1" applyAlignment="1">
      <alignment horizontal="center" vertical="center" wrapText="1"/>
    </xf>
    <xf numFmtId="0" fontId="10" fillId="3" borderId="8" xfId="1" applyFont="1" applyFill="1" applyBorder="1" applyAlignment="1">
      <alignment horizontal="center" vertical="center" wrapText="1"/>
    </xf>
    <xf numFmtId="49" fontId="6" fillId="5" borderId="11" xfId="1" applyNumberFormat="1" applyFont="1" applyFill="1" applyBorder="1" applyAlignment="1">
      <alignment horizontal="center" vertical="center" wrapText="1"/>
    </xf>
    <xf numFmtId="49" fontId="6" fillId="5" borderId="12" xfId="1" applyNumberFormat="1" applyFont="1" applyFill="1" applyBorder="1" applyAlignment="1">
      <alignment horizontal="center" vertical="center" wrapText="1"/>
    </xf>
    <xf numFmtId="49" fontId="6" fillId="5" borderId="8" xfId="1" applyNumberFormat="1" applyFont="1" applyFill="1" applyBorder="1" applyAlignment="1">
      <alignment horizontal="center" vertical="center" wrapText="1"/>
    </xf>
    <xf numFmtId="0" fontId="9" fillId="2" borderId="11" xfId="1" applyFont="1" applyFill="1" applyBorder="1" applyAlignment="1" applyProtection="1">
      <alignment horizontal="center" vertical="center" wrapText="1"/>
      <protection locked="0"/>
    </xf>
    <xf numFmtId="0" fontId="9" fillId="2" borderId="12" xfId="1" applyFont="1" applyFill="1" applyBorder="1" applyAlignment="1" applyProtection="1">
      <alignment horizontal="center" vertical="center" wrapText="1"/>
      <protection locked="0"/>
    </xf>
    <xf numFmtId="0" fontId="9" fillId="2" borderId="8" xfId="1" applyFont="1" applyFill="1" applyBorder="1" applyAlignment="1" applyProtection="1">
      <alignment horizontal="center" vertical="center" wrapText="1"/>
      <protection locked="0"/>
    </xf>
    <xf numFmtId="49" fontId="6" fillId="12" borderId="11" xfId="1" applyNumberFormat="1" applyFont="1" applyFill="1" applyBorder="1" applyAlignment="1">
      <alignment horizontal="center" vertical="center" wrapText="1"/>
    </xf>
    <xf numFmtId="49" fontId="6" fillId="12" borderId="12" xfId="1" applyNumberFormat="1" applyFont="1" applyFill="1" applyBorder="1" applyAlignment="1">
      <alignment horizontal="center" vertical="center" wrapText="1"/>
    </xf>
    <xf numFmtId="0" fontId="7" fillId="0" borderId="4" xfId="1" applyFont="1" applyBorder="1" applyAlignment="1">
      <alignment horizontal="left" vertical="center" wrapText="1"/>
    </xf>
    <xf numFmtId="49" fontId="7" fillId="2" borderId="4" xfId="1" applyNumberFormat="1" applyFont="1" applyFill="1" applyBorder="1" applyAlignment="1">
      <alignment horizontal="left" vertical="center" wrapText="1"/>
    </xf>
    <xf numFmtId="0" fontId="7" fillId="2" borderId="4" xfId="1" applyFont="1" applyFill="1" applyBorder="1" applyAlignment="1">
      <alignment horizontal="justify" vertical="center" wrapText="1"/>
    </xf>
    <xf numFmtId="49" fontId="7" fillId="2" borderId="4" xfId="1" applyNumberFormat="1" applyFont="1" applyFill="1" applyBorder="1" applyAlignment="1">
      <alignment horizontal="justify" vertical="center" wrapText="1"/>
    </xf>
    <xf numFmtId="49" fontId="6" fillId="2" borderId="4" xfId="1" applyNumberFormat="1" applyFont="1" applyFill="1" applyBorder="1" applyAlignment="1">
      <alignment horizontal="justify" vertical="center" wrapText="1"/>
    </xf>
    <xf numFmtId="49" fontId="6" fillId="12" borderId="8" xfId="1" applyNumberFormat="1" applyFont="1" applyFill="1" applyBorder="1" applyAlignment="1">
      <alignment horizontal="center" vertical="center" wrapText="1"/>
    </xf>
    <xf numFmtId="49" fontId="7" fillId="0" borderId="4" xfId="0" applyNumberFormat="1" applyFont="1" applyBorder="1" applyAlignment="1">
      <alignment horizontal="justify" vertical="center" wrapText="1"/>
    </xf>
    <xf numFmtId="0" fontId="7" fillId="2" borderId="4" xfId="1" applyFont="1" applyFill="1" applyBorder="1" applyAlignment="1">
      <alignment horizontal="left" vertical="center"/>
    </xf>
    <xf numFmtId="49" fontId="7" fillId="0" borderId="4" xfId="1" applyNumberFormat="1" applyFont="1" applyBorder="1" applyAlignment="1">
      <alignment horizontal="justify" vertical="center" wrapText="1"/>
    </xf>
    <xf numFmtId="0" fontId="7" fillId="0" borderId="4" xfId="1" applyFont="1" applyBorder="1" applyAlignment="1">
      <alignment horizontal="justify" vertical="center" wrapText="1"/>
    </xf>
    <xf numFmtId="0" fontId="7" fillId="0" borderId="4" xfId="1" applyFont="1" applyBorder="1" applyAlignment="1">
      <alignment vertical="center" wrapText="1"/>
    </xf>
    <xf numFmtId="0" fontId="7" fillId="4" borderId="4" xfId="1" applyFont="1" applyFill="1" applyBorder="1" applyAlignment="1">
      <alignment horizontal="left" vertical="top" wrapText="1"/>
    </xf>
    <xf numFmtId="0" fontId="7" fillId="2" borderId="8" xfId="1" applyFont="1" applyFill="1" applyBorder="1" applyAlignment="1">
      <alignment horizontal="left" vertical="center" wrapText="1"/>
    </xf>
    <xf numFmtId="0" fontId="6" fillId="5" borderId="14" xfId="1" applyFont="1" applyFill="1" applyBorder="1" applyAlignment="1">
      <alignment horizontal="center" vertical="center" wrapText="1"/>
    </xf>
    <xf numFmtId="0" fontId="7" fillId="0" borderId="4" xfId="0" applyFont="1" applyBorder="1" applyAlignment="1">
      <alignment horizontal="left" vertical="center"/>
    </xf>
    <xf numFmtId="0" fontId="6" fillId="5" borderId="16"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6" fillId="5" borderId="18" xfId="1" applyFont="1" applyFill="1" applyBorder="1" applyAlignment="1">
      <alignment horizontal="center" vertical="center" wrapText="1"/>
    </xf>
    <xf numFmtId="0" fontId="6" fillId="5" borderId="22" xfId="1" applyFont="1" applyFill="1" applyBorder="1" applyAlignment="1">
      <alignment horizontal="center" vertical="center" wrapText="1"/>
    </xf>
    <xf numFmtId="0" fontId="6" fillId="5" borderId="23" xfId="1" applyFont="1" applyFill="1" applyBorder="1" applyAlignment="1">
      <alignment horizontal="center" vertical="center" wrapText="1"/>
    </xf>
    <xf numFmtId="0" fontId="9" fillId="0" borderId="9" xfId="1" applyFont="1" applyBorder="1" applyAlignment="1" applyProtection="1">
      <alignment horizontal="left" vertical="center" wrapText="1"/>
      <protection locked="0"/>
    </xf>
    <xf numFmtId="0" fontId="9" fillId="0" borderId="6" xfId="1" applyFont="1" applyBorder="1" applyAlignment="1" applyProtection="1">
      <alignment horizontal="left" vertical="center" wrapText="1"/>
      <protection locked="0"/>
    </xf>
    <xf numFmtId="49" fontId="6" fillId="5" borderId="22" xfId="1" applyNumberFormat="1" applyFont="1" applyFill="1" applyBorder="1" applyAlignment="1">
      <alignment horizontal="center" vertical="center" wrapText="1"/>
    </xf>
    <xf numFmtId="49" fontId="6" fillId="5" borderId="23" xfId="1" applyNumberFormat="1" applyFont="1" applyFill="1" applyBorder="1" applyAlignment="1">
      <alignment horizontal="center" vertical="center" wrapText="1"/>
    </xf>
    <xf numFmtId="49" fontId="7" fillId="0" borderId="11" xfId="1" applyNumberFormat="1" applyFont="1" applyBorder="1" applyAlignment="1">
      <alignment horizontal="left" vertical="center" wrapText="1"/>
    </xf>
    <xf numFmtId="49" fontId="7" fillId="0" borderId="4" xfId="1" quotePrefix="1" applyNumberFormat="1" applyFont="1" applyBorder="1" applyAlignment="1">
      <alignment vertical="center" wrapText="1"/>
    </xf>
    <xf numFmtId="0" fontId="7" fillId="0" borderId="11" xfId="1" applyFont="1" applyBorder="1" applyAlignment="1" applyProtection="1">
      <alignment horizontal="center" vertical="center" wrapText="1"/>
      <protection locked="0"/>
    </xf>
    <xf numFmtId="0" fontId="7" fillId="0" borderId="12"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49" fontId="6" fillId="5" borderId="4" xfId="1" applyNumberFormat="1" applyFont="1" applyFill="1" applyBorder="1" applyAlignment="1">
      <alignment horizontal="center" vertical="center" wrapText="1"/>
    </xf>
    <xf numFmtId="0" fontId="6" fillId="15" borderId="4" xfId="0" applyFont="1" applyFill="1" applyBorder="1" applyAlignment="1">
      <alignment horizontal="center" vertical="center" wrapText="1"/>
    </xf>
    <xf numFmtId="0" fontId="20" fillId="6" borderId="4" xfId="1" applyFont="1" applyFill="1" applyBorder="1" applyAlignment="1">
      <alignment horizontal="center" vertical="center" wrapText="1"/>
    </xf>
    <xf numFmtId="0" fontId="14" fillId="6" borderId="4" xfId="1" applyFont="1" applyFill="1" applyBorder="1" applyAlignment="1">
      <alignment horizontal="center" vertical="center" wrapText="1"/>
    </xf>
    <xf numFmtId="0" fontId="6" fillId="15" borderId="9" xfId="1" applyFont="1" applyFill="1" applyBorder="1" applyAlignment="1">
      <alignment horizontal="center" vertical="center" wrapText="1"/>
    </xf>
    <xf numFmtId="0" fontId="6" fillId="15" borderId="6" xfId="1" applyFont="1" applyFill="1" applyBorder="1" applyAlignment="1">
      <alignment horizontal="center" vertical="center" wrapText="1"/>
    </xf>
    <xf numFmtId="0" fontId="8" fillId="15" borderId="9" xfId="1" applyFont="1" applyFill="1" applyBorder="1" applyAlignment="1">
      <alignment horizontal="center" vertical="center" wrapText="1"/>
    </xf>
    <xf numFmtId="0" fontId="8" fillId="15" borderId="13" xfId="1" applyFont="1" applyFill="1" applyBorder="1" applyAlignment="1">
      <alignment horizontal="center" vertical="center" wrapText="1"/>
    </xf>
    <xf numFmtId="0" fontId="8" fillId="15" borderId="6" xfId="1" applyFont="1" applyFill="1" applyBorder="1" applyAlignment="1">
      <alignment horizontal="center" vertical="center" wrapText="1"/>
    </xf>
    <xf numFmtId="0" fontId="6" fillId="0" borderId="4" xfId="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 fillId="13" borderId="11" xfId="1" applyFont="1" applyFill="1" applyBorder="1" applyAlignment="1">
      <alignment horizontal="center"/>
    </xf>
    <xf numFmtId="0" fontId="2" fillId="13" borderId="8" xfId="1" applyFont="1" applyFill="1" applyBorder="1" applyAlignment="1">
      <alignment horizontal="center"/>
    </xf>
    <xf numFmtId="0" fontId="6" fillId="0" borderId="4" xfId="1"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6" fillId="15" borderId="9" xfId="1" applyFont="1" applyFill="1" applyBorder="1" applyAlignment="1">
      <alignment horizontal="center" vertical="center" wrapText="1"/>
    </xf>
    <xf numFmtId="0" fontId="16" fillId="15" borderId="6" xfId="1" applyFont="1" applyFill="1" applyBorder="1" applyAlignment="1">
      <alignment horizontal="center" vertical="center" wrapText="1"/>
    </xf>
    <xf numFmtId="0" fontId="16" fillId="15" borderId="13" xfId="1" applyFont="1" applyFill="1" applyBorder="1" applyAlignment="1">
      <alignment horizontal="center" vertical="center" wrapText="1"/>
    </xf>
    <xf numFmtId="0" fontId="6" fillId="2" borderId="4" xfId="1"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5" fillId="0" borderId="10" xfId="1" applyFont="1" applyBorder="1"/>
    <xf numFmtId="0" fontId="6" fillId="15" borderId="11" xfId="0" applyFont="1" applyFill="1" applyBorder="1" applyAlignment="1">
      <alignment horizontal="center" vertical="center" wrapText="1"/>
    </xf>
    <xf numFmtId="0" fontId="6" fillId="15" borderId="12"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5" borderId="24" xfId="1" applyFont="1" applyFill="1" applyBorder="1" applyAlignment="1">
      <alignment horizontal="center" vertical="center" wrapText="1"/>
    </xf>
    <xf numFmtId="49" fontId="7" fillId="0" borderId="11" xfId="1" applyNumberFormat="1" applyFont="1" applyBorder="1" applyAlignment="1">
      <alignment vertical="center" wrapText="1"/>
    </xf>
    <xf numFmtId="0" fontId="16" fillId="15" borderId="4" xfId="1" applyFont="1" applyFill="1" applyBorder="1" applyAlignment="1">
      <alignment horizontal="center" vertical="center" wrapText="1"/>
    </xf>
    <xf numFmtId="0" fontId="6" fillId="15" borderId="4" xfId="1" applyFont="1" applyFill="1" applyBorder="1" applyAlignment="1">
      <alignment horizontal="center" vertical="center" wrapText="1"/>
    </xf>
    <xf numFmtId="0" fontId="2" fillId="0" borderId="10" xfId="1" applyFont="1" applyBorder="1" applyAlignment="1">
      <alignment horizontal="justify" vertical="center" wrapText="1"/>
    </xf>
    <xf numFmtId="0" fontId="2" fillId="0" borderId="2" xfId="1" applyFont="1" applyBorder="1" applyAlignment="1">
      <alignment horizontal="justify" vertical="center" wrapText="1"/>
    </xf>
    <xf numFmtId="0" fontId="6" fillId="15" borderId="18" xfId="1" applyFont="1" applyFill="1" applyBorder="1" applyAlignment="1">
      <alignment horizontal="center" vertical="center" wrapText="1"/>
    </xf>
    <xf numFmtId="0" fontId="6" fillId="15" borderId="21" xfId="1" applyFont="1" applyFill="1" applyBorder="1" applyAlignment="1">
      <alignment horizontal="center" vertical="center" wrapText="1"/>
    </xf>
    <xf numFmtId="0" fontId="6" fillId="15" borderId="13" xfId="1" applyFont="1" applyFill="1" applyBorder="1" applyAlignment="1">
      <alignment horizontal="center" vertical="center" wrapText="1"/>
    </xf>
    <xf numFmtId="0" fontId="9" fillId="0" borderId="6" xfId="1" applyFont="1" applyBorder="1" applyAlignment="1" applyProtection="1">
      <alignment vertical="center" wrapText="1"/>
      <protection locked="0"/>
    </xf>
    <xf numFmtId="0" fontId="7" fillId="2" borderId="11" xfId="1" applyFont="1" applyFill="1" applyBorder="1" applyAlignment="1">
      <alignment horizontal="left" vertical="center" wrapText="1"/>
    </xf>
    <xf numFmtId="0" fontId="2" fillId="0" borderId="10" xfId="1" applyFont="1" applyBorder="1" applyAlignment="1">
      <alignment horizontal="justify" vertical="center"/>
    </xf>
    <xf numFmtId="0" fontId="12" fillId="0" borderId="2" xfId="1" applyFont="1" applyBorder="1" applyAlignment="1">
      <alignment horizontal="justify" vertical="center"/>
    </xf>
    <xf numFmtId="0" fontId="6" fillId="13" borderId="17" xfId="1" applyFont="1" applyFill="1" applyBorder="1" applyAlignment="1">
      <alignment vertical="center" wrapText="1"/>
    </xf>
    <xf numFmtId="0" fontId="2" fillId="0" borderId="0" xfId="1" applyFont="1" applyBorder="1" applyAlignment="1">
      <alignment horizontal="center" vertical="center"/>
    </xf>
    <xf numFmtId="0" fontId="2" fillId="0" borderId="0" xfId="1" applyFont="1" applyBorder="1" applyAlignment="1">
      <alignment horizontal="justify" vertical="center"/>
    </xf>
    <xf numFmtId="0" fontId="25" fillId="0" borderId="7" xfId="1" applyFont="1" applyBorder="1"/>
    <xf numFmtId="0" fontId="25" fillId="13" borderId="11" xfId="1" applyFont="1" applyFill="1" applyBorder="1" applyAlignment="1">
      <alignment horizontal="center"/>
    </xf>
    <xf numFmtId="0" fontId="25" fillId="13" borderId="8" xfId="1" applyFont="1" applyFill="1" applyBorder="1" applyAlignment="1">
      <alignment horizontal="center"/>
    </xf>
    <xf numFmtId="0" fontId="6" fillId="5" borderId="0" xfId="1" applyFont="1" applyFill="1" applyBorder="1" applyAlignment="1">
      <alignment horizontal="center" vertical="center" wrapText="1"/>
    </xf>
    <xf numFmtId="49" fontId="6" fillId="5" borderId="0" xfId="1" applyNumberFormat="1" applyFont="1" applyFill="1" applyBorder="1" applyAlignment="1">
      <alignment horizontal="center" vertical="center" wrapText="1"/>
    </xf>
    <xf numFmtId="0" fontId="6" fillId="2" borderId="4" xfId="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0" borderId="4" xfId="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17" fillId="6" borderId="12" xfId="1" applyFont="1" applyFill="1" applyBorder="1" applyAlignment="1">
      <alignment horizontal="center" vertical="center" wrapText="1"/>
    </xf>
    <xf numFmtId="0" fontId="17" fillId="6" borderId="8" xfId="1"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7" fillId="0" borderId="9" xfId="1" applyFont="1" applyBorder="1" applyAlignment="1">
      <alignment horizontal="center" vertical="center" wrapText="1"/>
    </xf>
    <xf numFmtId="0" fontId="7" fillId="0" borderId="6" xfId="1" applyFont="1" applyBorder="1" applyAlignment="1">
      <alignment horizontal="center" vertical="center" wrapText="1"/>
    </xf>
    <xf numFmtId="0" fontId="16" fillId="15" borderId="11" xfId="0" applyFont="1" applyFill="1" applyBorder="1" applyAlignment="1">
      <alignment horizontal="center" vertical="center" wrapText="1"/>
    </xf>
    <xf numFmtId="0" fontId="16" fillId="15" borderId="12" xfId="0" applyFont="1" applyFill="1" applyBorder="1" applyAlignment="1">
      <alignment horizontal="center" vertical="center" wrapText="1"/>
    </xf>
    <xf numFmtId="0" fontId="16" fillId="15" borderId="8" xfId="0" applyFont="1" applyFill="1" applyBorder="1" applyAlignment="1">
      <alignment horizontal="center" vertical="center" wrapText="1"/>
    </xf>
    <xf numFmtId="0" fontId="14" fillId="6" borderId="11" xfId="1" applyFont="1" applyFill="1" applyBorder="1" applyAlignment="1">
      <alignment horizontal="center" vertical="center" wrapText="1"/>
    </xf>
    <xf numFmtId="0" fontId="6" fillId="15" borderId="16" xfId="1" applyFont="1" applyFill="1" applyBorder="1" applyAlignment="1">
      <alignment horizontal="center" vertical="center" wrapText="1"/>
    </xf>
    <xf numFmtId="0" fontId="6" fillId="15" borderId="19" xfId="1" applyFont="1" applyFill="1" applyBorder="1" applyAlignment="1">
      <alignment horizontal="center" vertical="center" wrapText="1"/>
    </xf>
    <xf numFmtId="0" fontId="9" fillId="13" borderId="11" xfId="1" applyFont="1" applyFill="1" applyBorder="1" applyAlignment="1">
      <alignment horizontal="center" vertical="center" wrapText="1"/>
    </xf>
    <xf numFmtId="0" fontId="9" fillId="0" borderId="11" xfId="1" applyFont="1" applyBorder="1" applyAlignment="1">
      <alignment horizontal="center" vertical="center" wrapText="1"/>
    </xf>
    <xf numFmtId="0" fontId="25" fillId="0" borderId="25" xfId="1" applyFont="1" applyBorder="1" applyAlignment="1">
      <alignment horizontal="left" vertical="center"/>
    </xf>
    <xf numFmtId="0" fontId="25" fillId="0" borderId="26" xfId="1" applyFont="1" applyBorder="1" applyAlignment="1">
      <alignment horizontal="justify" vertical="center"/>
    </xf>
    <xf numFmtId="0" fontId="25" fillId="0" borderId="27" xfId="1" applyFont="1" applyBorder="1" applyAlignment="1">
      <alignment horizontal="center" vertical="center"/>
    </xf>
    <xf numFmtId="0" fontId="25" fillId="0" borderId="27" xfId="1" applyFont="1" applyBorder="1" applyAlignment="1">
      <alignment horizontal="justify" vertical="center"/>
    </xf>
    <xf numFmtId="0" fontId="25" fillId="0" borderId="26" xfId="1" applyFont="1" applyBorder="1" applyAlignment="1">
      <alignment horizontal="center" vertical="center"/>
    </xf>
    <xf numFmtId="0" fontId="9" fillId="0" borderId="28" xfId="1" applyFont="1" applyBorder="1" applyAlignment="1">
      <alignment horizontal="justify" vertical="center"/>
    </xf>
    <xf numFmtId="1" fontId="31" fillId="0" borderId="4" xfId="1" applyNumberFormat="1" applyFont="1" applyBorder="1" applyAlignment="1">
      <alignment horizontal="center" vertical="center" wrapText="1"/>
    </xf>
    <xf numFmtId="0" fontId="6" fillId="14" borderId="4" xfId="1" applyFont="1" applyFill="1" applyBorder="1" applyAlignment="1">
      <alignment horizontal="center" wrapText="1"/>
    </xf>
  </cellXfs>
  <cellStyles count="2">
    <cellStyle name="Normal" xfId="0" builtinId="0"/>
    <cellStyle name="Normal 2" xfId="1" xr:uid="{05AC38BB-E3A5-4F41-802E-DE312CA943EA}"/>
  </cellStyles>
  <dxfs count="156">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5" tint="0.59996337778862885"/>
        </patternFill>
      </fill>
    </dxf>
    <dxf>
      <fill>
        <patternFill>
          <bgColor theme="8" tint="0.59996337778862885"/>
        </patternFill>
      </fill>
    </dxf>
    <dxf>
      <fill>
        <patternFill>
          <bgColor theme="9" tint="0.59996337778862885"/>
        </patternFill>
      </fill>
    </dxf>
    <dxf>
      <fill>
        <patternFill>
          <bgColor theme="5" tint="0.59996337778862885"/>
        </patternFill>
      </fill>
    </dxf>
    <dxf>
      <fill>
        <patternFill>
          <bgColor theme="8" tint="0.59996337778862885"/>
        </patternFill>
      </fill>
    </dxf>
    <dxf>
      <fill>
        <patternFill>
          <bgColor theme="9" tint="0.59996337778862885"/>
        </patternFill>
      </fill>
    </dxf>
    <dxf>
      <fill>
        <patternFill>
          <bgColor theme="5" tint="0.59996337778862885"/>
        </patternFill>
      </fill>
    </dxf>
    <dxf>
      <fill>
        <patternFill>
          <bgColor theme="8"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5" tint="0.59996337778862885"/>
        </patternFill>
      </fill>
    </dxf>
    <dxf>
      <fill>
        <patternFill>
          <bgColor theme="8" tint="0.59996337778862885"/>
        </patternFill>
      </fill>
    </dxf>
    <dxf>
      <fill>
        <patternFill>
          <bgColor theme="9" tint="0.59996337778862885"/>
        </patternFill>
      </fill>
    </dxf>
    <dxf>
      <fill>
        <patternFill>
          <bgColor theme="5" tint="0.59996337778862885"/>
        </patternFill>
      </fill>
    </dxf>
    <dxf>
      <fill>
        <patternFill>
          <bgColor theme="8" tint="0.59996337778862885"/>
        </patternFill>
      </fill>
    </dxf>
    <dxf>
      <fill>
        <patternFill>
          <bgColor theme="9" tint="0.59996337778862885"/>
        </patternFill>
      </fill>
    </dxf>
    <dxf>
      <fill>
        <patternFill>
          <bgColor theme="5" tint="0.59996337778862885"/>
        </patternFill>
      </fill>
    </dxf>
    <dxf>
      <fill>
        <patternFill>
          <bgColor theme="8"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ont>
        <color theme="0"/>
      </font>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ont>
        <color theme="0"/>
      </font>
      <fill>
        <patternFill>
          <bgColor theme="0"/>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ont>
        <color theme="0"/>
      </font>
      <fill>
        <patternFill>
          <bgColor theme="0"/>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ont>
        <color theme="0"/>
      </font>
      <fill>
        <patternFill>
          <bgColor theme="0"/>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s>
  <tableStyles count="0" defaultTableStyle="TableStyleMedium2" defaultPivotStyle="PivotStyleLight16"/>
  <colors>
    <mruColors>
      <color rgb="FF96B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33"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29"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theme" Target="theme/theme1.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openxmlformats.org/officeDocument/2006/relationships/customXml" Target="../customXml/item4.xml"/><Relationship Id="rId30" Type="http://schemas.microsoft.com/office/2017/06/relationships/rdRichValueStructure" Target="richData/rdrichvaluestructure.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612322</xdr:colOff>
      <xdr:row>0</xdr:row>
      <xdr:rowOff>68036</xdr:rowOff>
    </xdr:from>
    <xdr:to>
      <xdr:col>7</xdr:col>
      <xdr:colOff>3034393</xdr:colOff>
      <xdr:row>1</xdr:row>
      <xdr:rowOff>232955</xdr:rowOff>
    </xdr:to>
    <xdr:pic>
      <xdr:nvPicPr>
        <xdr:cNvPr id="2" name="Imagen 1">
          <a:extLst>
            <a:ext uri="{FF2B5EF4-FFF2-40B4-BE49-F238E27FC236}">
              <a16:creationId xmlns:a16="http://schemas.microsoft.com/office/drawing/2014/main" id="{F074CC28-F311-449E-BFF8-B537F6909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559643" y="68036"/>
          <a:ext cx="2422071" cy="654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820238</xdr:colOff>
      <xdr:row>0</xdr:row>
      <xdr:rowOff>41910</xdr:rowOff>
    </xdr:from>
    <xdr:to>
      <xdr:col>7</xdr:col>
      <xdr:colOff>3197678</xdr:colOff>
      <xdr:row>1</xdr:row>
      <xdr:rowOff>266701</xdr:rowOff>
    </xdr:to>
    <xdr:pic>
      <xdr:nvPicPr>
        <xdr:cNvPr id="137270" name="Imagen 1">
          <a:extLst>
            <a:ext uri="{FF2B5EF4-FFF2-40B4-BE49-F238E27FC236}">
              <a16:creationId xmlns:a16="http://schemas.microsoft.com/office/drawing/2014/main" id="{94899867-BDE5-B0A4-1C1B-A86CA72C2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209667" y="41910"/>
          <a:ext cx="2377440" cy="71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820238</xdr:colOff>
      <xdr:row>0</xdr:row>
      <xdr:rowOff>69124</xdr:rowOff>
    </xdr:from>
    <xdr:to>
      <xdr:col>7</xdr:col>
      <xdr:colOff>3197678</xdr:colOff>
      <xdr:row>1</xdr:row>
      <xdr:rowOff>227240</xdr:rowOff>
    </xdr:to>
    <xdr:pic>
      <xdr:nvPicPr>
        <xdr:cNvPr id="2" name="Imagen 1">
          <a:extLst>
            <a:ext uri="{FF2B5EF4-FFF2-40B4-BE49-F238E27FC236}">
              <a16:creationId xmlns:a16="http://schemas.microsoft.com/office/drawing/2014/main" id="{EAFCE1BC-BF45-4B10-A334-AA840066C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332131" y="69124"/>
          <a:ext cx="2377440" cy="647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908413</xdr:colOff>
      <xdr:row>0</xdr:row>
      <xdr:rowOff>79465</xdr:rowOff>
    </xdr:from>
    <xdr:to>
      <xdr:col>7</xdr:col>
      <xdr:colOff>3184072</xdr:colOff>
      <xdr:row>1</xdr:row>
      <xdr:rowOff>278749</xdr:rowOff>
    </xdr:to>
    <xdr:pic>
      <xdr:nvPicPr>
        <xdr:cNvPr id="135224" name="Imagen 1">
          <a:extLst>
            <a:ext uri="{FF2B5EF4-FFF2-40B4-BE49-F238E27FC236}">
              <a16:creationId xmlns:a16="http://schemas.microsoft.com/office/drawing/2014/main" id="{5D4D8B30-CB05-C760-7E2D-D87E5956B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910163" y="79465"/>
          <a:ext cx="2275659" cy="689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818606</xdr:colOff>
      <xdr:row>0</xdr:row>
      <xdr:rowOff>59871</xdr:rowOff>
    </xdr:from>
    <xdr:to>
      <xdr:col>7</xdr:col>
      <xdr:colOff>3320143</xdr:colOff>
      <xdr:row>1</xdr:row>
      <xdr:rowOff>273247</xdr:rowOff>
    </xdr:to>
    <xdr:pic>
      <xdr:nvPicPr>
        <xdr:cNvPr id="141366" name="Imagen 1">
          <a:extLst>
            <a:ext uri="{FF2B5EF4-FFF2-40B4-BE49-F238E27FC236}">
              <a16:creationId xmlns:a16="http://schemas.microsoft.com/office/drawing/2014/main" id="{4D4774D4-F851-7971-6393-848443293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303285" y="59871"/>
          <a:ext cx="2501537" cy="703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835478</xdr:colOff>
      <xdr:row>0</xdr:row>
      <xdr:rowOff>25037</xdr:rowOff>
    </xdr:from>
    <xdr:to>
      <xdr:col>7</xdr:col>
      <xdr:colOff>3238500</xdr:colOff>
      <xdr:row>1</xdr:row>
      <xdr:rowOff>265924</xdr:rowOff>
    </xdr:to>
    <xdr:pic>
      <xdr:nvPicPr>
        <xdr:cNvPr id="142390" name="Imagen 1">
          <a:extLst>
            <a:ext uri="{FF2B5EF4-FFF2-40B4-BE49-F238E27FC236}">
              <a16:creationId xmlns:a16="http://schemas.microsoft.com/office/drawing/2014/main" id="{E22D97FE-AF1C-664E-8F9C-149852E8F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3626192" y="25037"/>
          <a:ext cx="2403022" cy="730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795747</xdr:colOff>
      <xdr:row>0</xdr:row>
      <xdr:rowOff>81643</xdr:rowOff>
    </xdr:from>
    <xdr:to>
      <xdr:col>7</xdr:col>
      <xdr:colOff>3184073</xdr:colOff>
      <xdr:row>1</xdr:row>
      <xdr:rowOff>231322</xdr:rowOff>
    </xdr:to>
    <xdr:pic>
      <xdr:nvPicPr>
        <xdr:cNvPr id="143414" name="Imagen 1">
          <a:extLst>
            <a:ext uri="{FF2B5EF4-FFF2-40B4-BE49-F238E27FC236}">
              <a16:creationId xmlns:a16="http://schemas.microsoft.com/office/drawing/2014/main" id="{5BF8720F-344D-0865-D0F0-FB89B8218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3491211" y="81643"/>
          <a:ext cx="2388326" cy="639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795747</xdr:colOff>
      <xdr:row>0</xdr:row>
      <xdr:rowOff>81643</xdr:rowOff>
    </xdr:from>
    <xdr:to>
      <xdr:col>7</xdr:col>
      <xdr:colOff>3184073</xdr:colOff>
      <xdr:row>1</xdr:row>
      <xdr:rowOff>183697</xdr:rowOff>
    </xdr:to>
    <xdr:pic>
      <xdr:nvPicPr>
        <xdr:cNvPr id="2" name="Imagen 1">
          <a:extLst>
            <a:ext uri="{FF2B5EF4-FFF2-40B4-BE49-F238E27FC236}">
              <a16:creationId xmlns:a16="http://schemas.microsoft.com/office/drawing/2014/main" id="{A2A0037E-E2FC-4899-A203-4F1FAD37A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3492572" y="81643"/>
          <a:ext cx="2388326" cy="644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768532</xdr:colOff>
      <xdr:row>0</xdr:row>
      <xdr:rowOff>81098</xdr:rowOff>
    </xdr:from>
    <xdr:to>
      <xdr:col>7</xdr:col>
      <xdr:colOff>3168832</xdr:colOff>
      <xdr:row>1</xdr:row>
      <xdr:rowOff>244928</xdr:rowOff>
    </xdr:to>
    <xdr:pic>
      <xdr:nvPicPr>
        <xdr:cNvPr id="145465" name="Imagen 1">
          <a:extLst>
            <a:ext uri="{FF2B5EF4-FFF2-40B4-BE49-F238E27FC236}">
              <a16:creationId xmlns:a16="http://schemas.microsoft.com/office/drawing/2014/main" id="{AF7D57EB-7990-079A-2952-401911916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334853" y="81098"/>
          <a:ext cx="2400300" cy="653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856862</xdr:colOff>
      <xdr:row>0</xdr:row>
      <xdr:rowOff>114300</xdr:rowOff>
    </xdr:from>
    <xdr:to>
      <xdr:col>8</xdr:col>
      <xdr:colOff>3216411</xdr:colOff>
      <xdr:row>1</xdr:row>
      <xdr:rowOff>276086</xdr:rowOff>
    </xdr:to>
    <xdr:pic>
      <xdr:nvPicPr>
        <xdr:cNvPr id="2" name="Imagen 1">
          <a:extLst>
            <a:ext uri="{FF2B5EF4-FFF2-40B4-BE49-F238E27FC236}">
              <a16:creationId xmlns:a16="http://schemas.microsoft.com/office/drawing/2014/main" id="{19F63ADE-50BA-4FEB-A6EB-E9B0C0265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2231645" y="114300"/>
          <a:ext cx="2359549" cy="727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612322</xdr:colOff>
      <xdr:row>0</xdr:row>
      <xdr:rowOff>68036</xdr:rowOff>
    </xdr:from>
    <xdr:to>
      <xdr:col>7</xdr:col>
      <xdr:colOff>3034393</xdr:colOff>
      <xdr:row>1</xdr:row>
      <xdr:rowOff>232955</xdr:rowOff>
    </xdr:to>
    <xdr:pic>
      <xdr:nvPicPr>
        <xdr:cNvPr id="2" name="Imagen 1">
          <a:extLst>
            <a:ext uri="{FF2B5EF4-FFF2-40B4-BE49-F238E27FC236}">
              <a16:creationId xmlns:a16="http://schemas.microsoft.com/office/drawing/2014/main" id="{7C924175-26F7-47A4-AFED-41FC114C5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556922" y="68036"/>
          <a:ext cx="2422071" cy="660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789215</xdr:colOff>
      <xdr:row>0</xdr:row>
      <xdr:rowOff>68036</xdr:rowOff>
    </xdr:from>
    <xdr:to>
      <xdr:col>7</xdr:col>
      <xdr:colOff>3211286</xdr:colOff>
      <xdr:row>1</xdr:row>
      <xdr:rowOff>232955</xdr:rowOff>
    </xdr:to>
    <xdr:pic>
      <xdr:nvPicPr>
        <xdr:cNvPr id="2" name="Imagen 1">
          <a:extLst>
            <a:ext uri="{FF2B5EF4-FFF2-40B4-BE49-F238E27FC236}">
              <a16:creationId xmlns:a16="http://schemas.microsoft.com/office/drawing/2014/main" id="{C89C53C1-A4B4-43E3-A22F-DF746E4ED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736536" y="68036"/>
          <a:ext cx="2422071" cy="654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816429</xdr:colOff>
      <xdr:row>0</xdr:row>
      <xdr:rowOff>81643</xdr:rowOff>
    </xdr:from>
    <xdr:to>
      <xdr:col>7</xdr:col>
      <xdr:colOff>3238500</xdr:colOff>
      <xdr:row>1</xdr:row>
      <xdr:rowOff>246562</xdr:rowOff>
    </xdr:to>
    <xdr:pic>
      <xdr:nvPicPr>
        <xdr:cNvPr id="3" name="Imagen 2">
          <a:extLst>
            <a:ext uri="{FF2B5EF4-FFF2-40B4-BE49-F238E27FC236}">
              <a16:creationId xmlns:a16="http://schemas.microsoft.com/office/drawing/2014/main" id="{3120205E-3194-4CF3-9183-581594998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763750" y="81643"/>
          <a:ext cx="2422071" cy="654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862148</xdr:colOff>
      <xdr:row>0</xdr:row>
      <xdr:rowOff>60416</xdr:rowOff>
    </xdr:from>
    <xdr:to>
      <xdr:col>7</xdr:col>
      <xdr:colOff>3170465</xdr:colOff>
      <xdr:row>1</xdr:row>
      <xdr:rowOff>253036</xdr:rowOff>
    </xdr:to>
    <xdr:pic>
      <xdr:nvPicPr>
        <xdr:cNvPr id="146488" name="Imagen 1">
          <a:extLst>
            <a:ext uri="{FF2B5EF4-FFF2-40B4-BE49-F238E27FC236}">
              <a16:creationId xmlns:a16="http://schemas.microsoft.com/office/drawing/2014/main" id="{0919EAF1-2CEC-4C69-CD82-EA2333554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809469" y="60416"/>
          <a:ext cx="2308317" cy="682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864325</xdr:colOff>
      <xdr:row>0</xdr:row>
      <xdr:rowOff>67493</xdr:rowOff>
    </xdr:from>
    <xdr:to>
      <xdr:col>7</xdr:col>
      <xdr:colOff>3211286</xdr:colOff>
      <xdr:row>1</xdr:row>
      <xdr:rowOff>244929</xdr:rowOff>
    </xdr:to>
    <xdr:pic>
      <xdr:nvPicPr>
        <xdr:cNvPr id="134200" name="Imagen 1">
          <a:extLst>
            <a:ext uri="{FF2B5EF4-FFF2-40B4-BE49-F238E27FC236}">
              <a16:creationId xmlns:a16="http://schemas.microsoft.com/office/drawing/2014/main" id="{84D4CCCD-3506-8E36-194B-7D50EE45E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906896" y="67493"/>
          <a:ext cx="2346961" cy="667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835479</xdr:colOff>
      <xdr:row>0</xdr:row>
      <xdr:rowOff>63137</xdr:rowOff>
    </xdr:from>
    <xdr:to>
      <xdr:col>7</xdr:col>
      <xdr:colOff>3184072</xdr:colOff>
      <xdr:row>1</xdr:row>
      <xdr:rowOff>282027</xdr:rowOff>
    </xdr:to>
    <xdr:pic>
      <xdr:nvPicPr>
        <xdr:cNvPr id="133176" name="Imagen 1">
          <a:extLst>
            <a:ext uri="{FF2B5EF4-FFF2-40B4-BE49-F238E27FC236}">
              <a16:creationId xmlns:a16="http://schemas.microsoft.com/office/drawing/2014/main" id="{C824F3CE-D2AF-3385-5638-D3BCCAC1C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374586" y="63137"/>
          <a:ext cx="2348593" cy="708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713015</xdr:colOff>
      <xdr:row>0</xdr:row>
      <xdr:rowOff>81642</xdr:rowOff>
    </xdr:from>
    <xdr:to>
      <xdr:col>7</xdr:col>
      <xdr:colOff>3288575</xdr:colOff>
      <xdr:row>1</xdr:row>
      <xdr:rowOff>260168</xdr:rowOff>
    </xdr:to>
    <xdr:pic>
      <xdr:nvPicPr>
        <xdr:cNvPr id="2" name="Imagen 1">
          <a:extLst>
            <a:ext uri="{FF2B5EF4-FFF2-40B4-BE49-F238E27FC236}">
              <a16:creationId xmlns:a16="http://schemas.microsoft.com/office/drawing/2014/main" id="{B4BAFDC6-6E34-4E0B-8BC1-9973EA95E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252122" y="81642"/>
          <a:ext cx="2575560" cy="668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756012</xdr:colOff>
      <xdr:row>0</xdr:row>
      <xdr:rowOff>35924</xdr:rowOff>
    </xdr:from>
    <xdr:to>
      <xdr:col>7</xdr:col>
      <xdr:colOff>3156857</xdr:colOff>
      <xdr:row>1</xdr:row>
      <xdr:rowOff>270697</xdr:rowOff>
    </xdr:to>
    <xdr:pic>
      <xdr:nvPicPr>
        <xdr:cNvPr id="136248" name="Imagen 1">
          <a:extLst>
            <a:ext uri="{FF2B5EF4-FFF2-40B4-BE49-F238E27FC236}">
              <a16:creationId xmlns:a16="http://schemas.microsoft.com/office/drawing/2014/main" id="{99231BE6-EFF4-39EE-5014-4EA15D013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48" b="1248"/>
        <a:stretch>
          <a:fillRect/>
        </a:stretch>
      </xdr:blipFill>
      <xdr:spPr bwMode="auto">
        <a:xfrm>
          <a:off x="14757762" y="35924"/>
          <a:ext cx="2400845" cy="72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7.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6">
  <rv s="0">
    <v>0</v>
    <v>5</v>
  </rv>
  <rv s="0">
    <v>1</v>
    <v>5</v>
  </rv>
  <rv s="0">
    <v>2</v>
    <v>5</v>
  </rv>
  <rv s="0">
    <v>3</v>
    <v>5</v>
  </rv>
  <rv s="0">
    <v>4</v>
    <v>5</v>
  </rv>
  <rv s="1">
    <v>5</v>
    <v>5</v>
    <v>Sign con relleno sólido</v>
  </rv>
  <rv s="0">
    <v>6</v>
    <v>5</v>
  </rv>
  <rv s="0">
    <v>7</v>
    <v>5</v>
  </rv>
  <rv s="0">
    <v>8</v>
    <v>5</v>
  </rv>
  <rv s="1">
    <v>9</v>
    <v>5</v>
    <v>Lightbulb contorno</v>
  </rv>
  <rv s="0">
    <v>10</v>
    <v>5</v>
  </rv>
  <rv s="0">
    <v>11</v>
    <v>5</v>
  </rv>
  <rv s="0">
    <v>12</v>
    <v>5</v>
  </rv>
  <rv s="0">
    <v>13</v>
    <v>5</v>
  </rv>
  <rv s="0">
    <v>14</v>
    <v>5</v>
  </rv>
  <rv s="0">
    <v>15</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5898-27DA-4068-9F77-84CD485A5BEF}">
  <sheetPr>
    <tabColor theme="0" tint="-0.14999847407452621"/>
    <pageSetUpPr fitToPage="1"/>
  </sheetPr>
  <dimension ref="A1:J57"/>
  <sheetViews>
    <sheetView showGridLines="0" view="pageBreakPreview" zoomScale="70" zoomScaleNormal="44" zoomScaleSheetLayoutView="70" workbookViewId="0">
      <selection activeCell="B6" sqref="B6:C6"/>
    </sheetView>
  </sheetViews>
  <sheetFormatPr baseColWidth="10" defaultColWidth="11.42578125" defaultRowHeight="17.25" x14ac:dyDescent="0.25"/>
  <cols>
    <col min="1" max="1" width="4.5703125" style="33" customWidth="1"/>
    <col min="2" max="2" width="56.5703125" style="68" customWidth="1"/>
    <col min="3" max="3" width="112.140625" style="69" customWidth="1"/>
    <col min="4" max="4" width="5.42578125" style="69" customWidth="1"/>
    <col min="5" max="5" width="5.5703125" style="69" customWidth="1"/>
    <col min="6" max="6" width="5.5703125" style="70" customWidth="1"/>
    <col min="7" max="7" width="19.28515625" style="70" customWidth="1"/>
    <col min="8" max="8" width="55.570312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9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62.25" customHeight="1" x14ac:dyDescent="0.2">
      <c r="A6" s="38"/>
      <c r="B6" s="135" t="s">
        <v>4</v>
      </c>
      <c r="C6" s="135"/>
      <c r="D6" s="136" t="s">
        <v>540</v>
      </c>
      <c r="E6" s="137"/>
      <c r="F6" s="137"/>
      <c r="G6" s="138"/>
      <c r="H6" s="72" t="s">
        <v>6</v>
      </c>
      <c r="I6" s="39"/>
    </row>
    <row r="7" spans="1:10" s="40" customFormat="1" ht="62.25" customHeight="1" x14ac:dyDescent="0.2">
      <c r="A7" s="38"/>
      <c r="B7" s="135" t="s">
        <v>7</v>
      </c>
      <c r="C7" s="135"/>
      <c r="D7" s="139"/>
      <c r="E7" s="140"/>
      <c r="F7" s="140"/>
      <c r="G7" s="141"/>
      <c r="H7" s="10"/>
      <c r="I7" s="39"/>
    </row>
    <row r="8" spans="1:10" s="43" customFormat="1" ht="33.6" customHeight="1" x14ac:dyDescent="0.25">
      <c r="A8" s="41"/>
      <c r="B8" s="257" t="e" vm="1">
        <v>#VALUE!</v>
      </c>
      <c r="C8" s="257" t="s">
        <v>8</v>
      </c>
      <c r="D8" s="254" t="s">
        <v>9</v>
      </c>
      <c r="E8" s="254"/>
      <c r="F8" s="254"/>
      <c r="G8" s="254"/>
      <c r="H8" s="259" t="s">
        <v>10</v>
      </c>
      <c r="I8" s="42"/>
    </row>
    <row r="9" spans="1:10" s="50" customFormat="1" ht="24" customHeight="1" x14ac:dyDescent="0.2">
      <c r="A9" s="44"/>
      <c r="B9" s="258"/>
      <c r="C9" s="258"/>
      <c r="D9" s="45" t="s">
        <v>11</v>
      </c>
      <c r="E9" s="46" t="s">
        <v>12</v>
      </c>
      <c r="F9" s="47" t="s">
        <v>13</v>
      </c>
      <c r="G9" s="48" t="s">
        <v>14</v>
      </c>
      <c r="H9" s="260"/>
      <c r="I9" s="49"/>
    </row>
    <row r="10" spans="1:10" s="50" customFormat="1" ht="24.95" customHeight="1" x14ac:dyDescent="0.2">
      <c r="A10" s="44"/>
      <c r="B10" s="167" t="s">
        <v>15</v>
      </c>
      <c r="C10" s="168"/>
      <c r="D10" s="168"/>
      <c r="E10" s="168"/>
      <c r="F10" s="168"/>
      <c r="G10" s="169"/>
      <c r="H10" s="261"/>
      <c r="I10" s="49"/>
    </row>
    <row r="11" spans="1:10" ht="18" x14ac:dyDescent="0.25">
      <c r="A11" s="30"/>
      <c r="B11" s="170" t="s">
        <v>16</v>
      </c>
      <c r="C11" s="170"/>
      <c r="D11" s="171"/>
      <c r="E11" s="172"/>
      <c r="F11" s="173"/>
      <c r="G11" s="8" t="b">
        <v>0</v>
      </c>
      <c r="H11" s="5"/>
      <c r="I11" s="32"/>
    </row>
    <row r="12" spans="1:10" ht="24" customHeight="1" x14ac:dyDescent="0.25">
      <c r="A12" s="30"/>
      <c r="B12" s="174" t="s">
        <v>17</v>
      </c>
      <c r="C12" s="174"/>
      <c r="D12" s="171"/>
      <c r="E12" s="172"/>
      <c r="F12" s="173"/>
      <c r="G12" s="8" t="b">
        <v>0</v>
      </c>
      <c r="H12" s="5"/>
      <c r="I12" s="32"/>
    </row>
    <row r="13" spans="1:10" ht="25.5" customHeight="1" x14ac:dyDescent="0.25">
      <c r="A13" s="30"/>
      <c r="B13" s="175" t="s">
        <v>18</v>
      </c>
      <c r="C13" s="176"/>
      <c r="D13" s="171"/>
      <c r="E13" s="172"/>
      <c r="F13" s="173"/>
      <c r="G13" s="8" t="b">
        <v>0</v>
      </c>
      <c r="H13" s="5"/>
      <c r="I13" s="32"/>
    </row>
    <row r="14" spans="1:10" ht="18" x14ac:dyDescent="0.25">
      <c r="A14" s="30"/>
      <c r="B14" s="177" t="s">
        <v>19</v>
      </c>
      <c r="C14" s="178"/>
      <c r="D14" s="171"/>
      <c r="E14" s="172"/>
      <c r="F14" s="173"/>
      <c r="G14" s="8" t="b">
        <v>0</v>
      </c>
      <c r="H14" s="5"/>
      <c r="I14" s="32"/>
    </row>
    <row r="15" spans="1:10" ht="18" customHeight="1" x14ac:dyDescent="0.25">
      <c r="A15" s="30"/>
      <c r="B15" s="177" t="s">
        <v>20</v>
      </c>
      <c r="C15" s="178"/>
      <c r="D15" s="179"/>
      <c r="E15" s="179"/>
      <c r="F15" s="179"/>
      <c r="G15" s="8" t="b">
        <v>0</v>
      </c>
      <c r="H15" s="5"/>
      <c r="I15" s="32"/>
    </row>
    <row r="16" spans="1:10" s="50" customFormat="1" ht="18" x14ac:dyDescent="0.2">
      <c r="A16" s="44"/>
      <c r="B16" s="167" t="s">
        <v>21</v>
      </c>
      <c r="C16" s="168"/>
      <c r="D16" s="168"/>
      <c r="E16" s="168"/>
      <c r="F16" s="168"/>
      <c r="G16" s="169"/>
      <c r="H16" s="52" t="s">
        <v>10</v>
      </c>
      <c r="I16" s="49"/>
    </row>
    <row r="17" spans="1:9" ht="18" x14ac:dyDescent="0.25">
      <c r="A17" s="30"/>
      <c r="B17" s="170" t="s">
        <v>22</v>
      </c>
      <c r="C17" s="170"/>
      <c r="D17" s="171"/>
      <c r="E17" s="172"/>
      <c r="F17" s="173"/>
      <c r="G17" s="262" t="b">
        <v>0</v>
      </c>
      <c r="H17" s="5"/>
      <c r="I17" s="32"/>
    </row>
    <row r="18" spans="1:9" ht="18" customHeight="1" x14ac:dyDescent="0.25">
      <c r="A18" s="30"/>
      <c r="B18" s="170" t="s">
        <v>537</v>
      </c>
      <c r="C18" s="170"/>
      <c r="D18" s="171"/>
      <c r="E18" s="172"/>
      <c r="F18" s="173"/>
      <c r="G18" s="262" t="b">
        <v>0</v>
      </c>
      <c r="H18" s="5"/>
      <c r="I18" s="32"/>
    </row>
    <row r="19" spans="1:9" ht="18" customHeight="1" x14ac:dyDescent="0.25">
      <c r="A19" s="30"/>
      <c r="B19" s="180" t="s">
        <v>23</v>
      </c>
      <c r="C19" s="181"/>
      <c r="D19" s="171"/>
      <c r="E19" s="172"/>
      <c r="F19" s="173"/>
      <c r="G19" s="262" t="b">
        <v>0</v>
      </c>
      <c r="H19" s="5"/>
      <c r="I19" s="32"/>
    </row>
    <row r="20" spans="1:9" ht="18" customHeight="1" x14ac:dyDescent="0.25">
      <c r="A20" s="30"/>
      <c r="B20" s="180" t="s">
        <v>24</v>
      </c>
      <c r="C20" s="181"/>
      <c r="D20" s="171"/>
      <c r="E20" s="172"/>
      <c r="F20" s="173"/>
      <c r="G20" s="262" t="b">
        <v>0</v>
      </c>
      <c r="H20" s="5"/>
      <c r="I20" s="32"/>
    </row>
    <row r="21" spans="1:9" ht="18" x14ac:dyDescent="0.25">
      <c r="A21" s="30"/>
      <c r="B21" s="180" t="s">
        <v>25</v>
      </c>
      <c r="C21" s="181"/>
      <c r="D21" s="171"/>
      <c r="E21" s="172"/>
      <c r="F21" s="173"/>
      <c r="G21" s="262" t="b">
        <v>0</v>
      </c>
      <c r="H21" s="5"/>
      <c r="I21" s="32"/>
    </row>
    <row r="22" spans="1:9" ht="18" customHeight="1" x14ac:dyDescent="0.25">
      <c r="A22" s="30"/>
      <c r="B22" s="167" t="s">
        <v>26</v>
      </c>
      <c r="C22" s="168"/>
      <c r="D22" s="168"/>
      <c r="E22" s="168"/>
      <c r="F22" s="168"/>
      <c r="G22" s="169"/>
      <c r="H22" s="52" t="s">
        <v>10</v>
      </c>
      <c r="I22" s="32"/>
    </row>
    <row r="23" spans="1:9" ht="18" x14ac:dyDescent="0.25">
      <c r="A23" s="30"/>
      <c r="B23" s="180" t="s">
        <v>27</v>
      </c>
      <c r="C23" s="181"/>
      <c r="D23" s="171"/>
      <c r="E23" s="172"/>
      <c r="F23" s="173"/>
      <c r="G23" s="262" t="b">
        <v>0</v>
      </c>
      <c r="H23" s="5"/>
      <c r="I23" s="32"/>
    </row>
    <row r="24" spans="1:9" ht="18" x14ac:dyDescent="0.25">
      <c r="A24" s="30"/>
      <c r="B24" s="180" t="s">
        <v>28</v>
      </c>
      <c r="C24" s="181"/>
      <c r="D24" s="171"/>
      <c r="E24" s="172"/>
      <c r="F24" s="173"/>
      <c r="G24" s="262" t="b">
        <v>0</v>
      </c>
      <c r="H24" s="5"/>
      <c r="I24" s="32"/>
    </row>
    <row r="25" spans="1:9" ht="18" x14ac:dyDescent="0.25">
      <c r="A25" s="30"/>
      <c r="B25" s="180" t="s">
        <v>29</v>
      </c>
      <c r="C25" s="181"/>
      <c r="D25" s="171"/>
      <c r="E25" s="172"/>
      <c r="F25" s="173"/>
      <c r="G25" s="262" t="b">
        <v>0</v>
      </c>
      <c r="H25" s="5"/>
      <c r="I25" s="32"/>
    </row>
    <row r="26" spans="1:9" ht="18" x14ac:dyDescent="0.25">
      <c r="A26" s="30"/>
      <c r="B26" s="180" t="s">
        <v>30</v>
      </c>
      <c r="C26" s="181"/>
      <c r="D26" s="171"/>
      <c r="E26" s="172"/>
      <c r="F26" s="173"/>
      <c r="G26" s="262" t="b">
        <v>0</v>
      </c>
      <c r="H26" s="5"/>
      <c r="I26" s="32"/>
    </row>
    <row r="27" spans="1:9" ht="18" x14ac:dyDescent="0.25">
      <c r="A27" s="30"/>
      <c r="B27" s="180" t="s">
        <v>31</v>
      </c>
      <c r="C27" s="181"/>
      <c r="D27" s="171"/>
      <c r="E27" s="172"/>
      <c r="F27" s="173"/>
      <c r="G27" s="262" t="b">
        <v>0</v>
      </c>
      <c r="H27" s="5"/>
      <c r="I27" s="32"/>
    </row>
    <row r="28" spans="1:9" ht="18" customHeight="1" x14ac:dyDescent="0.25">
      <c r="A28" s="30"/>
      <c r="B28" s="167" t="s">
        <v>32</v>
      </c>
      <c r="C28" s="168"/>
      <c r="D28" s="168"/>
      <c r="E28" s="168"/>
      <c r="F28" s="168"/>
      <c r="G28" s="169"/>
      <c r="H28" s="52" t="s">
        <v>10</v>
      </c>
      <c r="I28" s="32"/>
    </row>
    <row r="29" spans="1:9" ht="18" x14ac:dyDescent="0.25">
      <c r="A29" s="30"/>
      <c r="B29" s="180" t="s">
        <v>33</v>
      </c>
      <c r="C29" s="181"/>
      <c r="D29" s="171"/>
      <c r="E29" s="172"/>
      <c r="F29" s="173"/>
      <c r="G29" s="262" t="b">
        <v>0</v>
      </c>
      <c r="H29" s="5"/>
      <c r="I29" s="32"/>
    </row>
    <row r="30" spans="1:9" ht="18" x14ac:dyDescent="0.25">
      <c r="A30" s="30"/>
      <c r="B30" s="180" t="s">
        <v>34</v>
      </c>
      <c r="C30" s="181"/>
      <c r="D30" s="171"/>
      <c r="E30" s="172"/>
      <c r="F30" s="173"/>
      <c r="G30" s="262" t="b">
        <v>0</v>
      </c>
      <c r="H30" s="5"/>
      <c r="I30" s="32"/>
    </row>
    <row r="31" spans="1:9" ht="18" x14ac:dyDescent="0.25">
      <c r="A31" s="30"/>
      <c r="B31" s="180" t="s">
        <v>35</v>
      </c>
      <c r="C31" s="181"/>
      <c r="D31" s="171"/>
      <c r="E31" s="172"/>
      <c r="F31" s="173"/>
      <c r="G31" s="262" t="b">
        <v>0</v>
      </c>
      <c r="H31" s="5"/>
      <c r="I31" s="32"/>
    </row>
    <row r="32" spans="1:9" ht="18" x14ac:dyDescent="0.25">
      <c r="A32" s="30"/>
      <c r="B32" s="180" t="s">
        <v>36</v>
      </c>
      <c r="C32" s="181"/>
      <c r="D32" s="171"/>
      <c r="E32" s="172"/>
      <c r="F32" s="173"/>
      <c r="G32" s="262" t="b">
        <v>0</v>
      </c>
      <c r="H32" s="5"/>
      <c r="I32" s="32"/>
    </row>
    <row r="33" spans="1:9" ht="18" x14ac:dyDescent="0.25">
      <c r="A33" s="30"/>
      <c r="B33" s="167" t="s">
        <v>37</v>
      </c>
      <c r="C33" s="168"/>
      <c r="D33" s="168"/>
      <c r="E33" s="168"/>
      <c r="F33" s="168"/>
      <c r="G33" s="169"/>
      <c r="H33" s="52" t="s">
        <v>10</v>
      </c>
      <c r="I33" s="32"/>
    </row>
    <row r="34" spans="1:9" ht="18" x14ac:dyDescent="0.25">
      <c r="A34" s="30"/>
      <c r="B34" s="180" t="s">
        <v>38</v>
      </c>
      <c r="C34" s="181"/>
      <c r="D34" s="171"/>
      <c r="E34" s="172"/>
      <c r="F34" s="173"/>
      <c r="G34" s="262" t="b">
        <v>0</v>
      </c>
      <c r="H34" s="5"/>
      <c r="I34" s="32"/>
    </row>
    <row r="35" spans="1:9" ht="18" x14ac:dyDescent="0.25">
      <c r="A35" s="30"/>
      <c r="B35" s="180" t="s">
        <v>39</v>
      </c>
      <c r="C35" s="181"/>
      <c r="D35" s="171"/>
      <c r="E35" s="172"/>
      <c r="F35" s="173"/>
      <c r="G35" s="262" t="b">
        <v>0</v>
      </c>
      <c r="H35" s="5"/>
      <c r="I35" s="32"/>
    </row>
    <row r="36" spans="1:9" ht="18" x14ac:dyDescent="0.25">
      <c r="A36" s="30"/>
      <c r="B36" s="180" t="s">
        <v>40</v>
      </c>
      <c r="C36" s="181"/>
      <c r="D36" s="171"/>
      <c r="E36" s="172"/>
      <c r="F36" s="173"/>
      <c r="G36" s="262" t="b">
        <v>0</v>
      </c>
      <c r="H36" s="5"/>
      <c r="I36" s="32"/>
    </row>
    <row r="37" spans="1:9" ht="18" x14ac:dyDescent="0.25">
      <c r="A37" s="30"/>
      <c r="B37" s="167" t="s">
        <v>41</v>
      </c>
      <c r="C37" s="168"/>
      <c r="D37" s="168"/>
      <c r="E37" s="168"/>
      <c r="F37" s="168"/>
      <c r="G37" s="169"/>
      <c r="H37" s="52" t="s">
        <v>10</v>
      </c>
      <c r="I37" s="32"/>
    </row>
    <row r="38" spans="1:9" ht="18" x14ac:dyDescent="0.25">
      <c r="A38" s="30"/>
      <c r="B38" s="180" t="s">
        <v>42</v>
      </c>
      <c r="C38" s="181"/>
      <c r="D38" s="171"/>
      <c r="E38" s="172"/>
      <c r="F38" s="173"/>
      <c r="G38" s="262" t="b">
        <v>0</v>
      </c>
      <c r="H38" s="5"/>
      <c r="I38" s="32"/>
    </row>
    <row r="39" spans="1:9" ht="18" x14ac:dyDescent="0.25">
      <c r="A39" s="30"/>
      <c r="B39" s="180" t="s">
        <v>43</v>
      </c>
      <c r="C39" s="181"/>
      <c r="D39" s="171"/>
      <c r="E39" s="172"/>
      <c r="F39" s="173"/>
      <c r="G39" s="262" t="b">
        <v>0</v>
      </c>
      <c r="H39" s="5"/>
      <c r="I39" s="32"/>
    </row>
    <row r="40" spans="1:9" ht="18" x14ac:dyDescent="0.25">
      <c r="A40" s="30"/>
      <c r="B40" s="180" t="s">
        <v>44</v>
      </c>
      <c r="C40" s="181"/>
      <c r="D40" s="171"/>
      <c r="E40" s="172"/>
      <c r="F40" s="173"/>
      <c r="G40" s="262" t="b">
        <v>0</v>
      </c>
      <c r="H40" s="5"/>
      <c r="I40" s="32"/>
    </row>
    <row r="41" spans="1:9" ht="18" x14ac:dyDescent="0.25">
      <c r="A41" s="30"/>
      <c r="B41" s="167" t="s">
        <v>45</v>
      </c>
      <c r="C41" s="168"/>
      <c r="D41" s="168"/>
      <c r="E41" s="168"/>
      <c r="F41" s="168"/>
      <c r="G41" s="169"/>
      <c r="H41" s="52" t="s">
        <v>10</v>
      </c>
      <c r="I41" s="32"/>
    </row>
    <row r="42" spans="1:9" ht="18" x14ac:dyDescent="0.25">
      <c r="A42" s="30"/>
      <c r="B42" s="180" t="s">
        <v>46</v>
      </c>
      <c r="C42" s="181"/>
      <c r="D42" s="171"/>
      <c r="E42" s="172"/>
      <c r="F42" s="173"/>
      <c r="G42" s="262" t="b">
        <v>0</v>
      </c>
      <c r="H42" s="5"/>
      <c r="I42" s="32"/>
    </row>
    <row r="43" spans="1:9" ht="18" x14ac:dyDescent="0.25">
      <c r="A43" s="30"/>
      <c r="B43" s="180" t="s">
        <v>47</v>
      </c>
      <c r="C43" s="181"/>
      <c r="D43" s="171"/>
      <c r="E43" s="172"/>
      <c r="F43" s="173"/>
      <c r="G43" s="262" t="b">
        <v>0</v>
      </c>
      <c r="H43" s="5"/>
      <c r="I43" s="32"/>
    </row>
    <row r="44" spans="1:9" ht="18" x14ac:dyDescent="0.25">
      <c r="A44" s="30"/>
      <c r="B44" s="180" t="s">
        <v>48</v>
      </c>
      <c r="C44" s="181"/>
      <c r="D44" s="171"/>
      <c r="E44" s="172"/>
      <c r="F44" s="173"/>
      <c r="G44" s="262" t="b">
        <v>0</v>
      </c>
      <c r="H44" s="5"/>
      <c r="I44" s="32"/>
    </row>
    <row r="45" spans="1:9" ht="18" x14ac:dyDescent="0.25">
      <c r="A45" s="30"/>
      <c r="B45" s="180" t="s">
        <v>49</v>
      </c>
      <c r="C45" s="181"/>
      <c r="D45" s="171"/>
      <c r="E45" s="172"/>
      <c r="F45" s="173"/>
      <c r="G45" s="262" t="b">
        <v>0</v>
      </c>
      <c r="H45" s="5"/>
      <c r="I45" s="32"/>
    </row>
    <row r="46" spans="1:9" ht="18" x14ac:dyDescent="0.25">
      <c r="A46" s="30"/>
      <c r="B46" s="155" t="s">
        <v>50</v>
      </c>
      <c r="C46" s="156"/>
      <c r="D46" s="157" t="str">
        <f>IFERROR(AVERAGE(D11:F15,D17:F21,D23:F27,D29:F32,D34:F36,D38:F40,D42:F45),"")</f>
        <v/>
      </c>
      <c r="E46" s="183"/>
      <c r="F46" s="184"/>
      <c r="G46" s="53">
        <f>COUNTIF(G11:G45,TRUE)</f>
        <v>0</v>
      </c>
      <c r="H46" s="11"/>
      <c r="I46" s="32"/>
    </row>
    <row r="47" spans="1:9" ht="8.4499999999999993" customHeight="1" x14ac:dyDescent="0.25">
      <c r="A47" s="30"/>
      <c r="B47" s="185"/>
      <c r="C47" s="186"/>
      <c r="D47" s="186"/>
      <c r="E47" s="186"/>
      <c r="F47" s="186"/>
      <c r="G47" s="186"/>
      <c r="H47" s="187"/>
      <c r="I47" s="32"/>
    </row>
    <row r="48" spans="1:9" ht="40.5" customHeight="1" x14ac:dyDescent="0.25">
      <c r="A48" s="30"/>
      <c r="B48" s="143" t="s">
        <v>51</v>
      </c>
      <c r="C48" s="143" t="s">
        <v>135</v>
      </c>
      <c r="D48" s="143"/>
      <c r="E48" s="143"/>
      <c r="F48" s="143"/>
      <c r="G48" s="143"/>
      <c r="H48" s="26" t="s">
        <v>52</v>
      </c>
      <c r="I48" s="32"/>
    </row>
    <row r="49" spans="1:9" ht="47.25" customHeight="1" x14ac:dyDescent="0.25">
      <c r="A49" s="30"/>
      <c r="B49" s="143"/>
      <c r="C49" s="143"/>
      <c r="D49" s="143"/>
      <c r="E49" s="143"/>
      <c r="F49" s="143"/>
      <c r="G49" s="143"/>
      <c r="H49" s="27" t="s">
        <v>53</v>
      </c>
      <c r="I49" s="32"/>
    </row>
    <row r="50" spans="1:9" s="56" customFormat="1" ht="25.15" customHeight="1" x14ac:dyDescent="0.3">
      <c r="A50" s="54"/>
      <c r="B50" s="188" t="s">
        <v>54</v>
      </c>
      <c r="C50" s="146" t="s">
        <v>54</v>
      </c>
      <c r="D50" s="147"/>
      <c r="E50" s="147"/>
      <c r="F50" s="147"/>
      <c r="G50" s="148"/>
      <c r="H50" s="28" t="s">
        <v>55</v>
      </c>
      <c r="I50" s="55"/>
    </row>
    <row r="51" spans="1:9" s="56" customFormat="1" ht="24" customHeight="1" x14ac:dyDescent="0.3">
      <c r="A51" s="54"/>
      <c r="B51" s="189"/>
      <c r="C51" s="149"/>
      <c r="D51" s="150"/>
      <c r="E51" s="150"/>
      <c r="F51" s="150"/>
      <c r="G51" s="151"/>
      <c r="H51" s="29" t="s">
        <v>56</v>
      </c>
      <c r="I51" s="55"/>
    </row>
    <row r="52" spans="1:9" s="56" customFormat="1" ht="7.15" customHeight="1" x14ac:dyDescent="0.3">
      <c r="A52" s="54"/>
      <c r="B52" s="57"/>
      <c r="C52" s="58"/>
      <c r="D52" s="58"/>
      <c r="E52" s="58"/>
      <c r="F52" s="58"/>
      <c r="G52" s="58"/>
      <c r="H52" s="59"/>
      <c r="I52" s="55"/>
    </row>
    <row r="53" spans="1:9" s="56" customFormat="1" ht="18" x14ac:dyDescent="0.3">
      <c r="A53" s="54"/>
      <c r="B53" s="190" t="s">
        <v>57</v>
      </c>
      <c r="C53" s="190"/>
      <c r="D53" s="190"/>
      <c r="E53" s="190"/>
      <c r="F53" s="190"/>
      <c r="G53" s="190"/>
      <c r="H53" s="190"/>
      <c r="I53" s="55"/>
    </row>
    <row r="54" spans="1:9" s="56" customFormat="1" ht="18" x14ac:dyDescent="0.3">
      <c r="A54" s="54"/>
      <c r="B54" s="60">
        <v>1</v>
      </c>
      <c r="C54" s="60">
        <v>2</v>
      </c>
      <c r="D54" s="191">
        <v>3</v>
      </c>
      <c r="E54" s="192"/>
      <c r="F54" s="192"/>
      <c r="G54" s="192"/>
      <c r="H54" s="193"/>
      <c r="I54" s="55"/>
    </row>
    <row r="55" spans="1:9" s="63" customFormat="1" ht="35.450000000000003" customHeight="1" x14ac:dyDescent="0.3">
      <c r="A55" s="61"/>
      <c r="B55" s="25"/>
      <c r="C55" s="25"/>
      <c r="D55" s="194"/>
      <c r="E55" s="195"/>
      <c r="F55" s="195"/>
      <c r="G55" s="195"/>
      <c r="H55" s="196"/>
      <c r="I55" s="62"/>
    </row>
    <row r="56" spans="1:9" s="56" customFormat="1" ht="378.6" customHeight="1" x14ac:dyDescent="0.3">
      <c r="A56" s="54"/>
      <c r="B56" s="1"/>
      <c r="C56" s="1"/>
      <c r="D56" s="182"/>
      <c r="E56" s="182"/>
      <c r="F56" s="182"/>
      <c r="G56" s="182"/>
      <c r="H56" s="182"/>
      <c r="I56" s="55"/>
    </row>
    <row r="57" spans="1:9" x14ac:dyDescent="0.25">
      <c r="B57" s="64"/>
      <c r="C57" s="65"/>
      <c r="D57" s="65"/>
      <c r="E57" s="65"/>
      <c r="F57" s="66"/>
      <c r="G57" s="66"/>
      <c r="H57" s="67"/>
    </row>
  </sheetData>
  <sheetProtection sheet="1" autoFilter="0"/>
  <mergeCells count="90">
    <mergeCell ref="D30:F30"/>
    <mergeCell ref="B38:C38"/>
    <mergeCell ref="B39:C39"/>
    <mergeCell ref="B40:C40"/>
    <mergeCell ref="B42:C42"/>
    <mergeCell ref="B30:C30"/>
    <mergeCell ref="D31:F31"/>
    <mergeCell ref="D32:F32"/>
    <mergeCell ref="D34:F34"/>
    <mergeCell ref="D35:F35"/>
    <mergeCell ref="D36:F36"/>
    <mergeCell ref="D38:F38"/>
    <mergeCell ref="D39:F39"/>
    <mergeCell ref="D40:F40"/>
    <mergeCell ref="D42:F42"/>
    <mergeCell ref="B31:C31"/>
    <mergeCell ref="D23:F23"/>
    <mergeCell ref="D24:F24"/>
    <mergeCell ref="D25:F25"/>
    <mergeCell ref="D26:F26"/>
    <mergeCell ref="D27:F27"/>
    <mergeCell ref="B32:C32"/>
    <mergeCell ref="B34:C34"/>
    <mergeCell ref="B45:C45"/>
    <mergeCell ref="B33:G33"/>
    <mergeCell ref="B35:C35"/>
    <mergeCell ref="B36:C36"/>
    <mergeCell ref="B44:C44"/>
    <mergeCell ref="B37:G37"/>
    <mergeCell ref="B41:G41"/>
    <mergeCell ref="B43:C43"/>
    <mergeCell ref="D45:F45"/>
    <mergeCell ref="D43:F43"/>
    <mergeCell ref="D44:F44"/>
    <mergeCell ref="B25:C25"/>
    <mergeCell ref="B26:C26"/>
    <mergeCell ref="B27:C27"/>
    <mergeCell ref="B29:C29"/>
    <mergeCell ref="B28:G28"/>
    <mergeCell ref="D29:F29"/>
    <mergeCell ref="D56:H56"/>
    <mergeCell ref="B21:C21"/>
    <mergeCell ref="D21:F21"/>
    <mergeCell ref="B46:C46"/>
    <mergeCell ref="D46:F46"/>
    <mergeCell ref="B47:H47"/>
    <mergeCell ref="B48:B49"/>
    <mergeCell ref="C48:G49"/>
    <mergeCell ref="B22:G22"/>
    <mergeCell ref="B23:C23"/>
    <mergeCell ref="B50:B51"/>
    <mergeCell ref="C50:G51"/>
    <mergeCell ref="B53:H53"/>
    <mergeCell ref="D54:H54"/>
    <mergeCell ref="D55:H55"/>
    <mergeCell ref="B24:C24"/>
    <mergeCell ref="B18:C18"/>
    <mergeCell ref="D18:F18"/>
    <mergeCell ref="B19:C19"/>
    <mergeCell ref="D19:F19"/>
    <mergeCell ref="B20:C20"/>
    <mergeCell ref="D20:F20"/>
    <mergeCell ref="B17:C17"/>
    <mergeCell ref="D17:F17"/>
    <mergeCell ref="B11:C11"/>
    <mergeCell ref="D11:F11"/>
    <mergeCell ref="B12:C12"/>
    <mergeCell ref="D12:F12"/>
    <mergeCell ref="B13:C13"/>
    <mergeCell ref="D13:F13"/>
    <mergeCell ref="B14:C14"/>
    <mergeCell ref="D14:F14"/>
    <mergeCell ref="B15:C15"/>
    <mergeCell ref="D15:F15"/>
    <mergeCell ref="B16:G16"/>
    <mergeCell ref="B5:H5"/>
    <mergeCell ref="B6:C6"/>
    <mergeCell ref="D6:G7"/>
    <mergeCell ref="B7:C7"/>
    <mergeCell ref="B8:B9"/>
    <mergeCell ref="C8:C9"/>
    <mergeCell ref="D8:G8"/>
    <mergeCell ref="H8:H10"/>
    <mergeCell ref="B10:G10"/>
    <mergeCell ref="B4:H4"/>
    <mergeCell ref="B1:B2"/>
    <mergeCell ref="C1:G1"/>
    <mergeCell ref="H1:H2"/>
    <mergeCell ref="C2:G2"/>
    <mergeCell ref="C3:G3"/>
  </mergeCells>
  <conditionalFormatting sqref="D11:F14 D15">
    <cfRule type="cellIs" dxfId="155" priority="5" operator="between">
      <formula>8</formula>
      <formula>10</formula>
    </cfRule>
    <cfRule type="cellIs" dxfId="154" priority="6" operator="between">
      <formula>4</formula>
      <formula>7</formula>
    </cfRule>
    <cfRule type="cellIs" dxfId="153" priority="7" operator="between">
      <formula>1</formula>
      <formula>3</formula>
    </cfRule>
  </conditionalFormatting>
  <conditionalFormatting sqref="D17:F21 D23:F27 D29:F32 D34:F36 D38:F40 D42:F45">
    <cfRule type="cellIs" dxfId="152" priority="2" operator="between">
      <formula>8</formula>
      <formula>10</formula>
    </cfRule>
    <cfRule type="cellIs" dxfId="151" priority="3" operator="between">
      <formula>4</formula>
      <formula>7</formula>
    </cfRule>
    <cfRule type="cellIs" dxfId="150" priority="4" operator="between">
      <formula>1</formula>
      <formula>3</formula>
    </cfRule>
  </conditionalFormatting>
  <conditionalFormatting sqref="D46:F46">
    <cfRule type="containsErrors" dxfId="149" priority="1">
      <formula>ISERROR(D46)</formula>
    </cfRule>
  </conditionalFormatting>
  <printOptions horizontalCentered="1"/>
  <pageMargins left="0.31496062992125984" right="0.31496062992125984" top="0.39370078740157483" bottom="0.39370078740157483" header="0" footer="0"/>
  <pageSetup scale="51" fitToHeight="0" orientation="landscape" horizontalDpi="300" verticalDpi="300" r:id="rId1"/>
  <headerFooter alignWithMargins="0"/>
  <rowBreaks count="1" manualBreakCount="1">
    <brk id="52" min="1" max="7"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A913A-26D8-46DA-AEA1-6E3256C66765}">
  <sheetPr codeName="Hoja13">
    <pageSetUpPr fitToPage="1"/>
  </sheetPr>
  <dimension ref="A1:J124"/>
  <sheetViews>
    <sheetView view="pageBreakPreview" topLeftCell="A6" zoomScale="70" zoomScaleNormal="44" zoomScaleSheetLayoutView="70" workbookViewId="0">
      <selection activeCell="D6" sqref="D6:G7"/>
    </sheetView>
  </sheetViews>
  <sheetFormatPr baseColWidth="10" defaultColWidth="11.42578125" defaultRowHeight="17.25" x14ac:dyDescent="0.25"/>
  <cols>
    <col min="1" max="1" width="4.5703125" style="33" customWidth="1"/>
    <col min="2" max="2" width="56.5703125" style="68" customWidth="1"/>
    <col min="3" max="3" width="103.140625" style="69" customWidth="1"/>
    <col min="4" max="4" width="5.85546875" style="70" customWidth="1"/>
    <col min="5" max="5" width="5.28515625" style="69" customWidth="1"/>
    <col min="6" max="6" width="5.28515625" style="70" customWidth="1"/>
    <col min="7" max="7" width="20.140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5.5" customHeight="1" x14ac:dyDescent="0.2">
      <c r="A6" s="38"/>
      <c r="B6" s="135" t="s">
        <v>4</v>
      </c>
      <c r="C6" s="135"/>
      <c r="D6" s="136" t="s">
        <v>540</v>
      </c>
      <c r="E6" s="137"/>
      <c r="F6" s="137"/>
      <c r="G6" s="138"/>
      <c r="H6" s="72" t="s">
        <v>6</v>
      </c>
      <c r="I6" s="39"/>
    </row>
    <row r="7" spans="1:10" s="40" customFormat="1" ht="55.5" customHeight="1" x14ac:dyDescent="0.2">
      <c r="A7" s="38"/>
      <c r="B7" s="135" t="s">
        <v>168</v>
      </c>
      <c r="C7" s="135"/>
      <c r="D7" s="139"/>
      <c r="E7" s="140"/>
      <c r="F7" s="140"/>
      <c r="G7" s="141"/>
      <c r="H7" s="10"/>
      <c r="I7" s="39"/>
    </row>
    <row r="8" spans="1:10" s="43" customFormat="1" ht="42" customHeight="1" x14ac:dyDescent="0.25">
      <c r="A8" s="41"/>
      <c r="B8" s="257" t="e" vm="8">
        <v>#VALUE!</v>
      </c>
      <c r="C8" s="257" t="s">
        <v>8</v>
      </c>
      <c r="D8" s="254" t="s">
        <v>9</v>
      </c>
      <c r="E8" s="254"/>
      <c r="F8" s="254"/>
      <c r="G8" s="254"/>
      <c r="H8" s="277" t="s">
        <v>10</v>
      </c>
      <c r="I8" s="42"/>
    </row>
    <row r="9" spans="1:10" s="50" customFormat="1" ht="24" customHeight="1" x14ac:dyDescent="0.2">
      <c r="A9" s="44"/>
      <c r="B9" s="258"/>
      <c r="C9" s="258"/>
      <c r="D9" s="45" t="s">
        <v>11</v>
      </c>
      <c r="E9" s="46" t="s">
        <v>12</v>
      </c>
      <c r="F9" s="47" t="s">
        <v>13</v>
      </c>
      <c r="G9" s="48" t="s">
        <v>14</v>
      </c>
      <c r="H9" s="277"/>
      <c r="I9" s="49"/>
    </row>
    <row r="10" spans="1:10" s="50" customFormat="1" ht="18" x14ac:dyDescent="0.2">
      <c r="A10" s="44"/>
      <c r="B10" s="167" t="s">
        <v>169</v>
      </c>
      <c r="C10" s="168"/>
      <c r="D10" s="168"/>
      <c r="E10" s="168"/>
      <c r="F10" s="168"/>
      <c r="G10" s="169"/>
      <c r="H10" s="277"/>
      <c r="I10" s="49"/>
    </row>
    <row r="11" spans="1:10" ht="18" x14ac:dyDescent="0.25">
      <c r="A11" s="30"/>
      <c r="B11" s="230" t="s">
        <v>170</v>
      </c>
      <c r="C11" s="230"/>
      <c r="D11" s="171"/>
      <c r="E11" s="172"/>
      <c r="F11" s="173"/>
      <c r="G11" s="8" t="b">
        <v>0</v>
      </c>
      <c r="H11" s="2"/>
      <c r="I11" s="32"/>
    </row>
    <row r="12" spans="1:10" ht="18" x14ac:dyDescent="0.25">
      <c r="A12" s="30"/>
      <c r="B12" s="230" t="s">
        <v>171</v>
      </c>
      <c r="C12" s="230"/>
      <c r="D12" s="171"/>
      <c r="E12" s="172"/>
      <c r="F12" s="173"/>
      <c r="G12" s="8" t="b">
        <v>0</v>
      </c>
      <c r="H12" s="2"/>
      <c r="I12" s="32"/>
    </row>
    <row r="13" spans="1:10" ht="18" x14ac:dyDescent="0.25">
      <c r="A13" s="30"/>
      <c r="B13" s="230" t="s">
        <v>172</v>
      </c>
      <c r="C13" s="230"/>
      <c r="D13" s="171"/>
      <c r="E13" s="172"/>
      <c r="F13" s="173"/>
      <c r="G13" s="8" t="b">
        <v>0</v>
      </c>
      <c r="H13" s="2"/>
      <c r="I13" s="32"/>
    </row>
    <row r="14" spans="1:10" ht="18" x14ac:dyDescent="0.25">
      <c r="A14" s="30"/>
      <c r="B14" s="232" t="s">
        <v>173</v>
      </c>
      <c r="C14" s="232"/>
      <c r="D14" s="171"/>
      <c r="E14" s="172"/>
      <c r="F14" s="173"/>
      <c r="G14" s="8" t="b">
        <v>0</v>
      </c>
      <c r="H14" s="2"/>
      <c r="I14" s="32"/>
    </row>
    <row r="15" spans="1:10" s="50" customFormat="1" ht="35.25" customHeight="1" x14ac:dyDescent="0.2">
      <c r="A15" s="44"/>
      <c r="B15" s="232" t="s">
        <v>174</v>
      </c>
      <c r="C15" s="232"/>
      <c r="D15" s="171"/>
      <c r="E15" s="172"/>
      <c r="F15" s="173"/>
      <c r="G15" s="8" t="b">
        <v>0</v>
      </c>
      <c r="H15" s="2"/>
      <c r="I15" s="49"/>
    </row>
    <row r="16" spans="1:10" ht="18" x14ac:dyDescent="0.25">
      <c r="A16" s="30"/>
      <c r="B16" s="232" t="s">
        <v>175</v>
      </c>
      <c r="C16" s="232"/>
      <c r="D16" s="171"/>
      <c r="E16" s="172"/>
      <c r="F16" s="173"/>
      <c r="G16" s="8" t="b">
        <v>0</v>
      </c>
      <c r="H16" s="2"/>
      <c r="I16" s="32"/>
    </row>
    <row r="17" spans="1:9" ht="39.75" customHeight="1" x14ac:dyDescent="0.25">
      <c r="A17" s="30"/>
      <c r="B17" s="233" t="s">
        <v>176</v>
      </c>
      <c r="C17" s="233"/>
      <c r="D17" s="171"/>
      <c r="E17" s="172"/>
      <c r="F17" s="173"/>
      <c r="G17" s="8" t="b">
        <v>0</v>
      </c>
      <c r="H17" s="2"/>
      <c r="I17" s="32"/>
    </row>
    <row r="18" spans="1:9" ht="18" x14ac:dyDescent="0.25">
      <c r="A18" s="30"/>
      <c r="B18" s="216" t="s">
        <v>177</v>
      </c>
      <c r="C18" s="217"/>
      <c r="D18" s="217"/>
      <c r="E18" s="217"/>
      <c r="F18" s="217"/>
      <c r="G18" s="218"/>
      <c r="H18" s="73" t="s">
        <v>10</v>
      </c>
      <c r="I18" s="32"/>
    </row>
    <row r="19" spans="1:9" ht="18" x14ac:dyDescent="0.25">
      <c r="A19" s="30"/>
      <c r="B19" s="200" t="s">
        <v>178</v>
      </c>
      <c r="C19" s="200"/>
      <c r="D19" s="171"/>
      <c r="E19" s="172"/>
      <c r="F19" s="173"/>
      <c r="G19" s="8" t="b">
        <v>0</v>
      </c>
      <c r="H19" s="2"/>
      <c r="I19" s="32"/>
    </row>
    <row r="20" spans="1:9" s="50" customFormat="1" ht="18" x14ac:dyDescent="0.2">
      <c r="A20" s="44"/>
      <c r="B20" s="224" t="s">
        <v>179</v>
      </c>
      <c r="C20" s="208"/>
      <c r="D20" s="171"/>
      <c r="E20" s="172"/>
      <c r="F20" s="173"/>
      <c r="G20" s="8" t="b">
        <v>0</v>
      </c>
      <c r="H20" s="2"/>
      <c r="I20" s="49"/>
    </row>
    <row r="21" spans="1:9" ht="18" x14ac:dyDescent="0.25">
      <c r="A21" s="30"/>
      <c r="B21" s="224" t="s">
        <v>180</v>
      </c>
      <c r="C21" s="208"/>
      <c r="D21" s="171"/>
      <c r="E21" s="172"/>
      <c r="F21" s="173"/>
      <c r="G21" s="8" t="b">
        <v>0</v>
      </c>
      <c r="H21" s="2"/>
      <c r="I21" s="32"/>
    </row>
    <row r="22" spans="1:9" ht="18" x14ac:dyDescent="0.25">
      <c r="A22" s="30"/>
      <c r="B22" s="216" t="s">
        <v>181</v>
      </c>
      <c r="C22" s="217"/>
      <c r="D22" s="217"/>
      <c r="E22" s="217"/>
      <c r="F22" s="217"/>
      <c r="G22" s="218"/>
      <c r="H22" s="73" t="s">
        <v>10</v>
      </c>
      <c r="I22" s="32"/>
    </row>
    <row r="23" spans="1:9" s="50" customFormat="1" ht="18" x14ac:dyDescent="0.2">
      <c r="A23" s="44"/>
      <c r="B23" s="225" t="s">
        <v>182</v>
      </c>
      <c r="C23" s="225"/>
      <c r="D23" s="171"/>
      <c r="E23" s="172"/>
      <c r="F23" s="173"/>
      <c r="G23" s="8" t="b">
        <v>0</v>
      </c>
      <c r="H23" s="3"/>
      <c r="I23" s="49"/>
    </row>
    <row r="24" spans="1:9" ht="18" x14ac:dyDescent="0.25">
      <c r="A24" s="30"/>
      <c r="B24" s="231" t="s">
        <v>183</v>
      </c>
      <c r="C24" s="231"/>
      <c r="D24" s="171"/>
      <c r="E24" s="172"/>
      <c r="F24" s="173"/>
      <c r="G24" s="8" t="b">
        <v>0</v>
      </c>
      <c r="H24" s="3"/>
      <c r="I24" s="32"/>
    </row>
    <row r="25" spans="1:9" ht="18" x14ac:dyDescent="0.25">
      <c r="A25" s="30"/>
      <c r="B25" s="231" t="s">
        <v>184</v>
      </c>
      <c r="C25" s="231"/>
      <c r="D25" s="171"/>
      <c r="E25" s="172"/>
      <c r="F25" s="173"/>
      <c r="G25" s="8" t="b">
        <v>0</v>
      </c>
      <c r="H25" s="3"/>
      <c r="I25" s="32"/>
    </row>
    <row r="26" spans="1:9" ht="18" x14ac:dyDescent="0.25">
      <c r="A26" s="30"/>
      <c r="B26" s="216" t="s">
        <v>185</v>
      </c>
      <c r="C26" s="217"/>
      <c r="D26" s="217"/>
      <c r="E26" s="217"/>
      <c r="F26" s="217"/>
      <c r="G26" s="218"/>
      <c r="H26" s="73" t="s">
        <v>10</v>
      </c>
      <c r="I26" s="32"/>
    </row>
    <row r="27" spans="1:9" ht="18" x14ac:dyDescent="0.25">
      <c r="A27" s="30"/>
      <c r="B27" s="225" t="s">
        <v>186</v>
      </c>
      <c r="C27" s="225"/>
      <c r="D27" s="171"/>
      <c r="E27" s="172"/>
      <c r="F27" s="173"/>
      <c r="G27" s="8" t="b">
        <v>0</v>
      </c>
      <c r="H27" s="3"/>
      <c r="I27" s="32"/>
    </row>
    <row r="28" spans="1:9" ht="18" x14ac:dyDescent="0.25">
      <c r="A28" s="30"/>
      <c r="B28" s="210" t="s">
        <v>187</v>
      </c>
      <c r="C28" s="210"/>
      <c r="D28" s="171"/>
      <c r="E28" s="172"/>
      <c r="F28" s="173"/>
      <c r="G28" s="8" t="b">
        <v>0</v>
      </c>
      <c r="H28" s="3"/>
      <c r="I28" s="32"/>
    </row>
    <row r="29" spans="1:9" ht="18" x14ac:dyDescent="0.25">
      <c r="A29" s="30"/>
      <c r="B29" s="226" t="s">
        <v>188</v>
      </c>
      <c r="C29" s="226"/>
      <c r="D29" s="171"/>
      <c r="E29" s="172"/>
      <c r="F29" s="173"/>
      <c r="G29" s="8" t="b">
        <v>0</v>
      </c>
      <c r="H29" s="3"/>
      <c r="I29" s="32"/>
    </row>
    <row r="30" spans="1:9" ht="18" x14ac:dyDescent="0.25">
      <c r="A30" s="30"/>
      <c r="B30" s="226" t="s">
        <v>189</v>
      </c>
      <c r="C30" s="226"/>
      <c r="D30" s="171"/>
      <c r="E30" s="172"/>
      <c r="F30" s="173"/>
      <c r="G30" s="8" t="b">
        <v>0</v>
      </c>
      <c r="H30" s="3"/>
      <c r="I30" s="32"/>
    </row>
    <row r="31" spans="1:9" s="56" customFormat="1" ht="18" x14ac:dyDescent="0.3">
      <c r="A31" s="54"/>
      <c r="B31" s="210" t="s">
        <v>190</v>
      </c>
      <c r="C31" s="210"/>
      <c r="D31" s="171"/>
      <c r="E31" s="172"/>
      <c r="F31" s="173"/>
      <c r="G31" s="8" t="b">
        <v>0</v>
      </c>
      <c r="H31" s="3"/>
      <c r="I31" s="55"/>
    </row>
    <row r="32" spans="1:9" s="56" customFormat="1" ht="18" x14ac:dyDescent="0.3">
      <c r="A32" s="54"/>
      <c r="B32" s="210" t="s">
        <v>191</v>
      </c>
      <c r="C32" s="210"/>
      <c r="D32" s="171"/>
      <c r="E32" s="172"/>
      <c r="F32" s="173"/>
      <c r="G32" s="8" t="b">
        <v>0</v>
      </c>
      <c r="H32" s="3"/>
      <c r="I32" s="55"/>
    </row>
    <row r="33" spans="1:9" ht="18" x14ac:dyDescent="0.25">
      <c r="A33" s="112"/>
      <c r="B33" s="210" t="s">
        <v>192</v>
      </c>
      <c r="C33" s="210"/>
      <c r="D33" s="171"/>
      <c r="E33" s="172"/>
      <c r="F33" s="173"/>
      <c r="G33" s="8" t="b">
        <v>0</v>
      </c>
      <c r="H33" s="3"/>
      <c r="I33" s="32"/>
    </row>
    <row r="34" spans="1:9" ht="18" x14ac:dyDescent="0.25">
      <c r="A34" s="113"/>
      <c r="B34" s="216" t="s">
        <v>193</v>
      </c>
      <c r="C34" s="217"/>
      <c r="D34" s="217"/>
      <c r="E34" s="217"/>
      <c r="F34" s="217"/>
      <c r="G34" s="218"/>
      <c r="H34" s="73" t="s">
        <v>10</v>
      </c>
      <c r="I34" s="32"/>
    </row>
    <row r="35" spans="1:9" ht="18" x14ac:dyDescent="0.25">
      <c r="A35" s="113"/>
      <c r="B35" s="225" t="s">
        <v>194</v>
      </c>
      <c r="C35" s="225"/>
      <c r="D35" s="171"/>
      <c r="E35" s="172"/>
      <c r="F35" s="173"/>
      <c r="G35" s="8" t="b">
        <v>0</v>
      </c>
      <c r="H35" s="3"/>
      <c r="I35" s="32"/>
    </row>
    <row r="36" spans="1:9" ht="18" x14ac:dyDescent="0.25">
      <c r="A36" s="113"/>
      <c r="B36" s="210" t="s">
        <v>195</v>
      </c>
      <c r="C36" s="210"/>
      <c r="D36" s="171"/>
      <c r="E36" s="172"/>
      <c r="F36" s="173"/>
      <c r="G36" s="8" t="b">
        <v>0</v>
      </c>
      <c r="H36" s="3"/>
      <c r="I36" s="32"/>
    </row>
    <row r="37" spans="1:9" ht="18" x14ac:dyDescent="0.25">
      <c r="A37" s="113"/>
      <c r="B37" s="210" t="s">
        <v>196</v>
      </c>
      <c r="C37" s="210"/>
      <c r="D37" s="171"/>
      <c r="E37" s="172"/>
      <c r="F37" s="173"/>
      <c r="G37" s="8" t="b">
        <v>0</v>
      </c>
      <c r="H37" s="3"/>
      <c r="I37" s="32"/>
    </row>
    <row r="38" spans="1:9" ht="38.25" customHeight="1" x14ac:dyDescent="0.25">
      <c r="A38" s="113"/>
      <c r="B38" s="226" t="s">
        <v>197</v>
      </c>
      <c r="C38" s="226"/>
      <c r="D38" s="171"/>
      <c r="E38" s="172"/>
      <c r="F38" s="173"/>
      <c r="G38" s="8" t="b">
        <v>0</v>
      </c>
      <c r="H38" s="3"/>
      <c r="I38" s="32"/>
    </row>
    <row r="39" spans="1:9" ht="18" x14ac:dyDescent="0.25">
      <c r="A39" s="113"/>
      <c r="B39" s="210" t="s">
        <v>198</v>
      </c>
      <c r="C39" s="210"/>
      <c r="D39" s="171"/>
      <c r="E39" s="172"/>
      <c r="F39" s="173"/>
      <c r="G39" s="8" t="b">
        <v>0</v>
      </c>
      <c r="H39" s="3"/>
      <c r="I39" s="32"/>
    </row>
    <row r="40" spans="1:9" ht="18" x14ac:dyDescent="0.25">
      <c r="A40" s="113"/>
      <c r="B40" s="222" t="s">
        <v>199</v>
      </c>
      <c r="C40" s="223"/>
      <c r="D40" s="223"/>
      <c r="E40" s="223"/>
      <c r="F40" s="223"/>
      <c r="G40" s="223"/>
      <c r="H40" s="229"/>
      <c r="I40" s="32"/>
    </row>
    <row r="41" spans="1:9" ht="18" x14ac:dyDescent="0.25">
      <c r="A41" s="113"/>
      <c r="B41" s="216" t="s">
        <v>200</v>
      </c>
      <c r="C41" s="217"/>
      <c r="D41" s="217"/>
      <c r="E41" s="217"/>
      <c r="F41" s="217"/>
      <c r="G41" s="218"/>
      <c r="H41" s="73" t="s">
        <v>10</v>
      </c>
      <c r="I41" s="32"/>
    </row>
    <row r="42" spans="1:9" ht="18" x14ac:dyDescent="0.25">
      <c r="A42" s="113"/>
      <c r="B42" s="225" t="s">
        <v>201</v>
      </c>
      <c r="C42" s="225"/>
      <c r="D42" s="171"/>
      <c r="E42" s="172"/>
      <c r="F42" s="173"/>
      <c r="G42" s="8" t="b">
        <v>0</v>
      </c>
      <c r="H42" s="2"/>
      <c r="I42" s="32"/>
    </row>
    <row r="43" spans="1:9" ht="18" x14ac:dyDescent="0.25">
      <c r="A43" s="113"/>
      <c r="B43" s="216" t="s">
        <v>202</v>
      </c>
      <c r="C43" s="217"/>
      <c r="D43" s="217"/>
      <c r="E43" s="217"/>
      <c r="F43" s="217"/>
      <c r="G43" s="218"/>
      <c r="H43" s="73" t="s">
        <v>10</v>
      </c>
      <c r="I43" s="32"/>
    </row>
    <row r="44" spans="1:9" ht="40.15" customHeight="1" x14ac:dyDescent="0.25">
      <c r="A44" s="113"/>
      <c r="B44" s="225" t="s">
        <v>203</v>
      </c>
      <c r="C44" s="225"/>
      <c r="D44" s="171"/>
      <c r="E44" s="172"/>
      <c r="F44" s="173"/>
      <c r="G44" s="8" t="b">
        <v>0</v>
      </c>
      <c r="H44" s="2"/>
      <c r="I44" s="32"/>
    </row>
    <row r="45" spans="1:9" ht="18" x14ac:dyDescent="0.25">
      <c r="A45" s="113"/>
      <c r="B45" s="224" t="s">
        <v>204</v>
      </c>
      <c r="C45" s="224"/>
      <c r="D45" s="171"/>
      <c r="E45" s="172"/>
      <c r="F45" s="173"/>
      <c r="G45" s="8" t="b">
        <v>0</v>
      </c>
      <c r="H45" s="2"/>
      <c r="I45" s="32"/>
    </row>
    <row r="46" spans="1:9" ht="18" x14ac:dyDescent="0.25">
      <c r="A46" s="113"/>
      <c r="B46" s="224" t="s">
        <v>205</v>
      </c>
      <c r="C46" s="224"/>
      <c r="D46" s="171"/>
      <c r="E46" s="172"/>
      <c r="F46" s="173"/>
      <c r="G46" s="8" t="b">
        <v>0</v>
      </c>
      <c r="H46" s="2"/>
      <c r="I46" s="32"/>
    </row>
    <row r="47" spans="1:9" ht="18" x14ac:dyDescent="0.25">
      <c r="A47" s="113"/>
      <c r="B47" s="216" t="s">
        <v>206</v>
      </c>
      <c r="C47" s="217"/>
      <c r="D47" s="217"/>
      <c r="E47" s="217"/>
      <c r="F47" s="217"/>
      <c r="G47" s="218"/>
      <c r="H47" s="73" t="s">
        <v>10</v>
      </c>
      <c r="I47" s="32"/>
    </row>
    <row r="48" spans="1:9" ht="18" x14ac:dyDescent="0.25">
      <c r="A48" s="113"/>
      <c r="B48" s="201" t="s">
        <v>207</v>
      </c>
      <c r="C48" s="201"/>
      <c r="D48" s="171"/>
      <c r="E48" s="172"/>
      <c r="F48" s="173"/>
      <c r="G48" s="8" t="b">
        <v>0</v>
      </c>
      <c r="H48" s="2"/>
      <c r="I48" s="32"/>
    </row>
    <row r="49" spans="1:9" ht="37.9" customHeight="1" x14ac:dyDescent="0.25">
      <c r="A49" s="113"/>
      <c r="B49" s="234" t="s">
        <v>208</v>
      </c>
      <c r="C49" s="234"/>
      <c r="D49" s="171"/>
      <c r="E49" s="172"/>
      <c r="F49" s="173"/>
      <c r="G49" s="8" t="b">
        <v>0</v>
      </c>
      <c r="H49" s="2"/>
      <c r="I49" s="32"/>
    </row>
    <row r="50" spans="1:9" ht="18" x14ac:dyDescent="0.25">
      <c r="A50" s="113"/>
      <c r="B50" s="234" t="s">
        <v>209</v>
      </c>
      <c r="C50" s="234"/>
      <c r="D50" s="171"/>
      <c r="E50" s="172"/>
      <c r="F50" s="173"/>
      <c r="G50" s="8" t="b">
        <v>0</v>
      </c>
      <c r="H50" s="2"/>
      <c r="I50" s="32"/>
    </row>
    <row r="51" spans="1:9" ht="18" x14ac:dyDescent="0.25">
      <c r="A51" s="113"/>
      <c r="B51" s="234" t="s">
        <v>210</v>
      </c>
      <c r="C51" s="234"/>
      <c r="D51" s="171"/>
      <c r="E51" s="172"/>
      <c r="F51" s="173"/>
      <c r="G51" s="8" t="b">
        <v>0</v>
      </c>
      <c r="H51" s="2"/>
      <c r="I51" s="32"/>
    </row>
    <row r="52" spans="1:9" ht="18" x14ac:dyDescent="0.25">
      <c r="A52" s="113"/>
      <c r="B52" s="216" t="s">
        <v>211</v>
      </c>
      <c r="C52" s="217"/>
      <c r="D52" s="217"/>
      <c r="E52" s="217"/>
      <c r="F52" s="217"/>
      <c r="G52" s="218"/>
      <c r="H52" s="73" t="s">
        <v>10</v>
      </c>
      <c r="I52" s="32"/>
    </row>
    <row r="53" spans="1:9" ht="18" x14ac:dyDescent="0.25">
      <c r="A53" s="113"/>
      <c r="B53" s="227" t="s">
        <v>212</v>
      </c>
      <c r="C53" s="227"/>
      <c r="D53" s="171"/>
      <c r="E53" s="172"/>
      <c r="F53" s="173"/>
      <c r="G53" s="8" t="b">
        <v>0</v>
      </c>
      <c r="H53" s="2"/>
      <c r="I53" s="32"/>
    </row>
    <row r="54" spans="1:9" ht="35.1" customHeight="1" x14ac:dyDescent="0.25">
      <c r="A54" s="113"/>
      <c r="B54" s="233" t="s">
        <v>213</v>
      </c>
      <c r="C54" s="233"/>
      <c r="D54" s="171"/>
      <c r="E54" s="172"/>
      <c r="F54" s="173"/>
      <c r="G54" s="8" t="b">
        <v>0</v>
      </c>
      <c r="H54" s="2"/>
      <c r="I54" s="32"/>
    </row>
    <row r="55" spans="1:9" ht="18" x14ac:dyDescent="0.25">
      <c r="A55" s="113"/>
      <c r="B55" s="233" t="s">
        <v>214</v>
      </c>
      <c r="C55" s="233"/>
      <c r="D55" s="171"/>
      <c r="E55" s="172"/>
      <c r="F55" s="173"/>
      <c r="G55" s="8" t="b">
        <v>0</v>
      </c>
      <c r="H55" s="2"/>
      <c r="I55" s="32"/>
    </row>
    <row r="56" spans="1:9" ht="18" x14ac:dyDescent="0.25">
      <c r="A56" s="113"/>
      <c r="B56" s="233" t="s">
        <v>215</v>
      </c>
      <c r="C56" s="233"/>
      <c r="D56" s="171"/>
      <c r="E56" s="172"/>
      <c r="F56" s="173"/>
      <c r="G56" s="8" t="b">
        <v>0</v>
      </c>
      <c r="H56" s="2"/>
      <c r="I56" s="32"/>
    </row>
    <row r="57" spans="1:9" ht="18" x14ac:dyDescent="0.25">
      <c r="A57" s="113"/>
      <c r="B57" s="233" t="s">
        <v>216</v>
      </c>
      <c r="C57" s="233"/>
      <c r="D57" s="171"/>
      <c r="E57" s="172"/>
      <c r="F57" s="173"/>
      <c r="G57" s="8" t="b">
        <v>0</v>
      </c>
      <c r="H57" s="2"/>
      <c r="I57" s="32"/>
    </row>
    <row r="58" spans="1:9" ht="18" x14ac:dyDescent="0.25">
      <c r="A58" s="113"/>
      <c r="B58" s="233" t="s">
        <v>217</v>
      </c>
      <c r="C58" s="233"/>
      <c r="D58" s="171"/>
      <c r="E58" s="172"/>
      <c r="F58" s="173"/>
      <c r="G58" s="8" t="b">
        <v>0</v>
      </c>
      <c r="H58" s="2"/>
      <c r="I58" s="32"/>
    </row>
    <row r="59" spans="1:9" ht="18" x14ac:dyDescent="0.25">
      <c r="A59" s="113"/>
      <c r="B59" s="216" t="s">
        <v>218</v>
      </c>
      <c r="C59" s="217"/>
      <c r="D59" s="217"/>
      <c r="E59" s="217"/>
      <c r="F59" s="217"/>
      <c r="G59" s="218"/>
      <c r="H59" s="73" t="s">
        <v>10</v>
      </c>
      <c r="I59" s="32"/>
    </row>
    <row r="60" spans="1:9" ht="18" x14ac:dyDescent="0.25">
      <c r="A60" s="113"/>
      <c r="B60" s="201" t="s">
        <v>219</v>
      </c>
      <c r="C60" s="201"/>
      <c r="D60" s="171"/>
      <c r="E60" s="172"/>
      <c r="F60" s="173"/>
      <c r="G60" s="8" t="b">
        <v>0</v>
      </c>
      <c r="H60" s="2"/>
      <c r="I60" s="32"/>
    </row>
    <row r="61" spans="1:9" ht="18" x14ac:dyDescent="0.25">
      <c r="A61" s="113"/>
      <c r="B61" s="225" t="s">
        <v>220</v>
      </c>
      <c r="C61" s="225"/>
      <c r="D61" s="171"/>
      <c r="E61" s="172"/>
      <c r="F61" s="173"/>
      <c r="G61" s="8" t="b">
        <v>0</v>
      </c>
      <c r="H61" s="2"/>
      <c r="I61" s="32"/>
    </row>
    <row r="62" spans="1:9" ht="18" x14ac:dyDescent="0.25">
      <c r="A62" s="113"/>
      <c r="B62" s="222" t="s">
        <v>221</v>
      </c>
      <c r="C62" s="223"/>
      <c r="D62" s="223"/>
      <c r="E62" s="223"/>
      <c r="F62" s="223"/>
      <c r="G62" s="223"/>
      <c r="H62" s="229"/>
      <c r="I62" s="32"/>
    </row>
    <row r="63" spans="1:9" ht="18" x14ac:dyDescent="0.25">
      <c r="A63" s="113"/>
      <c r="B63" s="216" t="s">
        <v>222</v>
      </c>
      <c r="C63" s="217"/>
      <c r="D63" s="217"/>
      <c r="E63" s="217"/>
      <c r="F63" s="217"/>
      <c r="G63" s="218"/>
      <c r="H63" s="86" t="s">
        <v>10</v>
      </c>
      <c r="I63" s="32"/>
    </row>
    <row r="64" spans="1:9" ht="18" x14ac:dyDescent="0.25">
      <c r="A64" s="113"/>
      <c r="B64" s="225" t="s">
        <v>223</v>
      </c>
      <c r="C64" s="225"/>
      <c r="D64" s="171"/>
      <c r="E64" s="172"/>
      <c r="F64" s="173"/>
      <c r="G64" s="8" t="b">
        <v>0</v>
      </c>
      <c r="H64" s="2"/>
      <c r="I64" s="32"/>
    </row>
    <row r="65" spans="1:9" ht="18" x14ac:dyDescent="0.25">
      <c r="A65" s="113"/>
      <c r="B65" s="225" t="s">
        <v>224</v>
      </c>
      <c r="C65" s="225"/>
      <c r="D65" s="171"/>
      <c r="E65" s="172"/>
      <c r="F65" s="173"/>
      <c r="G65" s="8" t="b">
        <v>0</v>
      </c>
      <c r="H65" s="2"/>
      <c r="I65" s="32"/>
    </row>
    <row r="66" spans="1:9" ht="18" x14ac:dyDescent="0.25">
      <c r="A66" s="113"/>
      <c r="B66" s="225" t="s">
        <v>225</v>
      </c>
      <c r="C66" s="225"/>
      <c r="D66" s="171"/>
      <c r="E66" s="172"/>
      <c r="F66" s="173"/>
      <c r="G66" s="8" t="b">
        <v>0</v>
      </c>
      <c r="H66" s="2"/>
      <c r="I66" s="32"/>
    </row>
    <row r="67" spans="1:9" ht="18" x14ac:dyDescent="0.25">
      <c r="A67" s="113"/>
      <c r="B67" s="225" t="s">
        <v>226</v>
      </c>
      <c r="C67" s="225"/>
      <c r="D67" s="171"/>
      <c r="E67" s="172"/>
      <c r="F67" s="173"/>
      <c r="G67" s="8" t="b">
        <v>0</v>
      </c>
      <c r="H67" s="2"/>
      <c r="I67" s="32"/>
    </row>
    <row r="68" spans="1:9" ht="18" x14ac:dyDescent="0.25">
      <c r="A68" s="113"/>
      <c r="B68" s="225" t="s">
        <v>227</v>
      </c>
      <c r="C68" s="225"/>
      <c r="D68" s="171"/>
      <c r="E68" s="172"/>
      <c r="F68" s="173"/>
      <c r="G68" s="8" t="b">
        <v>0</v>
      </c>
      <c r="H68" s="2"/>
      <c r="I68" s="32"/>
    </row>
    <row r="69" spans="1:9" ht="18" x14ac:dyDescent="0.25">
      <c r="A69" s="113"/>
      <c r="B69" s="225" t="s">
        <v>228</v>
      </c>
      <c r="C69" s="225"/>
      <c r="D69" s="171"/>
      <c r="E69" s="172"/>
      <c r="F69" s="173"/>
      <c r="G69" s="8" t="b">
        <v>0</v>
      </c>
      <c r="H69" s="2"/>
      <c r="I69" s="32"/>
    </row>
    <row r="70" spans="1:9" ht="18" x14ac:dyDescent="0.25">
      <c r="A70" s="113"/>
      <c r="B70" s="201" t="s">
        <v>229</v>
      </c>
      <c r="C70" s="201"/>
      <c r="D70" s="171"/>
      <c r="E70" s="172"/>
      <c r="F70" s="173"/>
      <c r="G70" s="8" t="b">
        <v>0</v>
      </c>
      <c r="H70" s="2"/>
      <c r="I70" s="32"/>
    </row>
    <row r="71" spans="1:9" ht="18" x14ac:dyDescent="0.25">
      <c r="A71" s="113"/>
      <c r="B71" s="201" t="s">
        <v>230</v>
      </c>
      <c r="C71" s="201"/>
      <c r="D71" s="171"/>
      <c r="E71" s="172"/>
      <c r="F71" s="173"/>
      <c r="G71" s="8" t="b">
        <v>0</v>
      </c>
      <c r="H71" s="2"/>
      <c r="I71" s="32"/>
    </row>
    <row r="72" spans="1:9" ht="18" customHeight="1" x14ac:dyDescent="0.25">
      <c r="A72" s="113"/>
      <c r="B72" s="216" t="s">
        <v>231</v>
      </c>
      <c r="C72" s="217"/>
      <c r="D72" s="217"/>
      <c r="E72" s="217"/>
      <c r="F72" s="217"/>
      <c r="G72" s="218"/>
      <c r="H72" s="73" t="s">
        <v>10</v>
      </c>
      <c r="I72" s="32"/>
    </row>
    <row r="73" spans="1:9" ht="18" x14ac:dyDescent="0.25">
      <c r="A73" s="113"/>
      <c r="B73" s="201" t="s">
        <v>232</v>
      </c>
      <c r="C73" s="201"/>
      <c r="D73" s="171"/>
      <c r="E73" s="172"/>
      <c r="F73" s="173"/>
      <c r="G73" s="8" t="b">
        <v>0</v>
      </c>
      <c r="H73" s="2"/>
      <c r="I73" s="32"/>
    </row>
    <row r="74" spans="1:9" ht="18" x14ac:dyDescent="0.25">
      <c r="A74" s="113"/>
      <c r="B74" s="225" t="s">
        <v>233</v>
      </c>
      <c r="C74" s="225"/>
      <c r="D74" s="171"/>
      <c r="E74" s="172"/>
      <c r="F74" s="173"/>
      <c r="G74" s="8" t="b">
        <v>0</v>
      </c>
      <c r="H74" s="2"/>
      <c r="I74" s="32"/>
    </row>
    <row r="75" spans="1:9" ht="18" x14ac:dyDescent="0.25">
      <c r="A75" s="113"/>
      <c r="B75" s="225" t="s">
        <v>234</v>
      </c>
      <c r="C75" s="225"/>
      <c r="D75" s="171"/>
      <c r="E75" s="172"/>
      <c r="F75" s="173"/>
      <c r="G75" s="8" t="b">
        <v>0</v>
      </c>
      <c r="H75" s="2"/>
      <c r="I75" s="32"/>
    </row>
    <row r="76" spans="1:9" ht="18" x14ac:dyDescent="0.25">
      <c r="A76" s="113"/>
      <c r="B76" s="216" t="s">
        <v>235</v>
      </c>
      <c r="C76" s="217"/>
      <c r="D76" s="217"/>
      <c r="E76" s="217"/>
      <c r="F76" s="217"/>
      <c r="G76" s="218"/>
      <c r="H76" s="73" t="s">
        <v>10</v>
      </c>
      <c r="I76" s="32"/>
    </row>
    <row r="77" spans="1:9" ht="32.25" customHeight="1" x14ac:dyDescent="0.25">
      <c r="A77" s="113"/>
      <c r="B77" s="201" t="s">
        <v>236</v>
      </c>
      <c r="C77" s="201"/>
      <c r="D77" s="171"/>
      <c r="E77" s="172"/>
      <c r="F77" s="173"/>
      <c r="G77" s="8" t="b">
        <v>0</v>
      </c>
      <c r="H77" s="2"/>
      <c r="I77" s="32"/>
    </row>
    <row r="78" spans="1:9" ht="18" x14ac:dyDescent="0.25">
      <c r="A78" s="113"/>
      <c r="B78" s="201" t="s">
        <v>237</v>
      </c>
      <c r="C78" s="201"/>
      <c r="D78" s="171"/>
      <c r="E78" s="172"/>
      <c r="F78" s="173"/>
      <c r="G78" s="8" t="b">
        <v>0</v>
      </c>
      <c r="H78" s="2"/>
      <c r="I78" s="32"/>
    </row>
    <row r="79" spans="1:9" ht="18" x14ac:dyDescent="0.25">
      <c r="A79" s="113"/>
      <c r="B79" s="225" t="s">
        <v>238</v>
      </c>
      <c r="C79" s="225"/>
      <c r="D79" s="171"/>
      <c r="E79" s="172"/>
      <c r="F79" s="173"/>
      <c r="G79" s="8" t="b">
        <v>0</v>
      </c>
      <c r="H79" s="2"/>
      <c r="I79" s="32"/>
    </row>
    <row r="80" spans="1:9" ht="18" x14ac:dyDescent="0.25">
      <c r="A80" s="113"/>
      <c r="B80" s="225" t="s">
        <v>239</v>
      </c>
      <c r="C80" s="225"/>
      <c r="D80" s="171"/>
      <c r="E80" s="172"/>
      <c r="F80" s="173"/>
      <c r="G80" s="8" t="b">
        <v>0</v>
      </c>
      <c r="H80" s="2"/>
      <c r="I80" s="32"/>
    </row>
    <row r="81" spans="1:9" ht="30" customHeight="1" x14ac:dyDescent="0.25">
      <c r="A81" s="113"/>
      <c r="B81" s="225" t="s">
        <v>240</v>
      </c>
      <c r="C81" s="225"/>
      <c r="D81" s="171"/>
      <c r="E81" s="172"/>
      <c r="F81" s="173"/>
      <c r="G81" s="8" t="b">
        <v>0</v>
      </c>
      <c r="H81" s="2"/>
      <c r="I81" s="32"/>
    </row>
    <row r="82" spans="1:9" ht="18" x14ac:dyDescent="0.25">
      <c r="A82" s="113"/>
      <c r="B82" s="225" t="s">
        <v>241</v>
      </c>
      <c r="C82" s="225"/>
      <c r="D82" s="171"/>
      <c r="E82" s="172"/>
      <c r="F82" s="173"/>
      <c r="G82" s="8" t="b">
        <v>0</v>
      </c>
      <c r="H82" s="2"/>
      <c r="I82" s="32"/>
    </row>
    <row r="83" spans="1:9" ht="18" x14ac:dyDescent="0.25">
      <c r="A83" s="113"/>
      <c r="B83" s="216" t="s">
        <v>242</v>
      </c>
      <c r="C83" s="217"/>
      <c r="D83" s="217"/>
      <c r="E83" s="217"/>
      <c r="F83" s="217"/>
      <c r="G83" s="218"/>
      <c r="H83" s="73" t="s">
        <v>10</v>
      </c>
      <c r="I83" s="32"/>
    </row>
    <row r="84" spans="1:9" s="87" customFormat="1" ht="18" x14ac:dyDescent="0.2">
      <c r="A84" s="278"/>
      <c r="B84" s="227" t="s">
        <v>243</v>
      </c>
      <c r="C84" s="227"/>
      <c r="D84" s="171"/>
      <c r="E84" s="172"/>
      <c r="F84" s="173"/>
      <c r="G84" s="8" t="b">
        <v>0</v>
      </c>
      <c r="H84" s="4"/>
      <c r="I84" s="279"/>
    </row>
    <row r="85" spans="1:9" s="87" customFormat="1" ht="18" x14ac:dyDescent="0.2">
      <c r="A85" s="278"/>
      <c r="B85" s="227" t="s">
        <v>244</v>
      </c>
      <c r="C85" s="227"/>
      <c r="D85" s="171"/>
      <c r="E85" s="172"/>
      <c r="F85" s="173"/>
      <c r="G85" s="8" t="b">
        <v>0</v>
      </c>
      <c r="H85" s="4"/>
      <c r="I85" s="279"/>
    </row>
    <row r="86" spans="1:9" s="87" customFormat="1" ht="18" x14ac:dyDescent="0.2">
      <c r="A86" s="278"/>
      <c r="B86" s="227" t="s">
        <v>245</v>
      </c>
      <c r="C86" s="227"/>
      <c r="D86" s="171"/>
      <c r="E86" s="172"/>
      <c r="F86" s="173"/>
      <c r="G86" s="8" t="b">
        <v>0</v>
      </c>
      <c r="H86" s="2"/>
      <c r="I86" s="279"/>
    </row>
    <row r="87" spans="1:9" s="87" customFormat="1" ht="18" x14ac:dyDescent="0.2">
      <c r="A87" s="278"/>
      <c r="B87" s="227" t="s">
        <v>246</v>
      </c>
      <c r="C87" s="227"/>
      <c r="D87" s="171"/>
      <c r="E87" s="172"/>
      <c r="F87" s="173"/>
      <c r="G87" s="8" t="b">
        <v>0</v>
      </c>
      <c r="H87" s="2"/>
      <c r="I87" s="279"/>
    </row>
    <row r="88" spans="1:9" s="87" customFormat="1" ht="18" x14ac:dyDescent="0.2">
      <c r="A88" s="278"/>
      <c r="B88" s="227" t="s">
        <v>247</v>
      </c>
      <c r="C88" s="227"/>
      <c r="D88" s="171"/>
      <c r="E88" s="172"/>
      <c r="F88" s="173"/>
      <c r="G88" s="8" t="b">
        <v>0</v>
      </c>
      <c r="H88" s="2"/>
      <c r="I88" s="279"/>
    </row>
    <row r="89" spans="1:9" s="87" customFormat="1" ht="40.15" customHeight="1" x14ac:dyDescent="0.2">
      <c r="A89" s="278"/>
      <c r="B89" s="227" t="s">
        <v>248</v>
      </c>
      <c r="C89" s="228"/>
      <c r="D89" s="171"/>
      <c r="E89" s="172"/>
      <c r="F89" s="173"/>
      <c r="G89" s="8" t="b">
        <v>0</v>
      </c>
      <c r="H89" s="4"/>
      <c r="I89" s="279"/>
    </row>
    <row r="90" spans="1:9" s="87" customFormat="1" ht="35.1" customHeight="1" x14ac:dyDescent="0.2">
      <c r="A90" s="278"/>
      <c r="B90" s="227" t="s">
        <v>249</v>
      </c>
      <c r="C90" s="227"/>
      <c r="D90" s="171"/>
      <c r="E90" s="172"/>
      <c r="F90" s="173"/>
      <c r="G90" s="8" t="b">
        <v>0</v>
      </c>
      <c r="H90" s="4"/>
      <c r="I90" s="279"/>
    </row>
    <row r="91" spans="1:9" s="87" customFormat="1" ht="35.1" customHeight="1" x14ac:dyDescent="0.2">
      <c r="A91" s="278"/>
      <c r="B91" s="227" t="s">
        <v>250</v>
      </c>
      <c r="C91" s="227"/>
      <c r="D91" s="171"/>
      <c r="E91" s="172"/>
      <c r="F91" s="173"/>
      <c r="G91" s="8" t="b">
        <v>0</v>
      </c>
      <c r="H91" s="4"/>
      <c r="I91" s="279"/>
    </row>
    <row r="92" spans="1:9" s="87" customFormat="1" ht="18" x14ac:dyDescent="0.2">
      <c r="A92" s="278"/>
      <c r="B92" s="227" t="s">
        <v>251</v>
      </c>
      <c r="C92" s="227"/>
      <c r="D92" s="171"/>
      <c r="E92" s="172"/>
      <c r="F92" s="173"/>
      <c r="G92" s="8" t="b">
        <v>0</v>
      </c>
      <c r="H92" s="4"/>
      <c r="I92" s="279"/>
    </row>
    <row r="93" spans="1:9" s="87" customFormat="1" ht="35.1" customHeight="1" x14ac:dyDescent="0.2">
      <c r="A93" s="278"/>
      <c r="B93" s="227" t="s">
        <v>252</v>
      </c>
      <c r="C93" s="227"/>
      <c r="D93" s="171"/>
      <c r="E93" s="172"/>
      <c r="F93" s="173"/>
      <c r="G93" s="8" t="b">
        <v>0</v>
      </c>
      <c r="H93" s="4"/>
      <c r="I93" s="279"/>
    </row>
    <row r="94" spans="1:9" s="87" customFormat="1" ht="18" x14ac:dyDescent="0.2">
      <c r="A94" s="278"/>
      <c r="B94" s="227" t="s">
        <v>253</v>
      </c>
      <c r="C94" s="227"/>
      <c r="D94" s="171"/>
      <c r="E94" s="172"/>
      <c r="F94" s="173"/>
      <c r="G94" s="8" t="b">
        <v>0</v>
      </c>
      <c r="H94" s="4"/>
      <c r="I94" s="279"/>
    </row>
    <row r="95" spans="1:9" s="87" customFormat="1" ht="18" x14ac:dyDescent="0.2">
      <c r="A95" s="278"/>
      <c r="B95" s="227" t="s">
        <v>254</v>
      </c>
      <c r="C95" s="227"/>
      <c r="D95" s="171"/>
      <c r="E95" s="172"/>
      <c r="F95" s="173"/>
      <c r="G95" s="8" t="b">
        <v>0</v>
      </c>
      <c r="H95" s="4"/>
      <c r="I95" s="279"/>
    </row>
    <row r="96" spans="1:9" s="87" customFormat="1" ht="18" x14ac:dyDescent="0.2">
      <c r="A96" s="278"/>
      <c r="B96" s="227" t="s">
        <v>255</v>
      </c>
      <c r="C96" s="227"/>
      <c r="D96" s="171"/>
      <c r="E96" s="172"/>
      <c r="F96" s="173"/>
      <c r="G96" s="8" t="b">
        <v>0</v>
      </c>
      <c r="H96" s="4"/>
      <c r="I96" s="279"/>
    </row>
    <row r="97" spans="1:9" s="87" customFormat="1" ht="38.450000000000003" customHeight="1" x14ac:dyDescent="0.2">
      <c r="A97" s="278"/>
      <c r="B97" s="227" t="s">
        <v>256</v>
      </c>
      <c r="C97" s="227"/>
      <c r="D97" s="171"/>
      <c r="E97" s="172"/>
      <c r="F97" s="173"/>
      <c r="G97" s="8" t="b">
        <v>0</v>
      </c>
      <c r="H97" s="4"/>
      <c r="I97" s="279"/>
    </row>
    <row r="98" spans="1:9" s="87" customFormat="1" ht="18" x14ac:dyDescent="0.2">
      <c r="A98" s="278"/>
      <c r="B98" s="227" t="s">
        <v>257</v>
      </c>
      <c r="C98" s="227"/>
      <c r="D98" s="171"/>
      <c r="E98" s="172"/>
      <c r="F98" s="173"/>
      <c r="G98" s="8" t="b">
        <v>0</v>
      </c>
      <c r="H98" s="4"/>
      <c r="I98" s="279"/>
    </row>
    <row r="99" spans="1:9" ht="18" x14ac:dyDescent="0.25">
      <c r="A99" s="113"/>
      <c r="B99" s="216" t="s">
        <v>258</v>
      </c>
      <c r="C99" s="217"/>
      <c r="D99" s="217"/>
      <c r="E99" s="217"/>
      <c r="F99" s="217"/>
      <c r="G99" s="218"/>
      <c r="H99" s="73" t="s">
        <v>10</v>
      </c>
      <c r="I99" s="32"/>
    </row>
    <row r="100" spans="1:9" ht="18" x14ac:dyDescent="0.25">
      <c r="A100" s="113"/>
      <c r="B100" s="201" t="s">
        <v>259</v>
      </c>
      <c r="C100" s="201"/>
      <c r="D100" s="171"/>
      <c r="E100" s="172"/>
      <c r="F100" s="173"/>
      <c r="G100" s="8" t="b">
        <v>0</v>
      </c>
      <c r="H100" s="2"/>
      <c r="I100" s="32"/>
    </row>
    <row r="101" spans="1:9" ht="18" x14ac:dyDescent="0.25">
      <c r="A101" s="113"/>
      <c r="B101" s="201" t="s">
        <v>260</v>
      </c>
      <c r="C101" s="201"/>
      <c r="D101" s="171"/>
      <c r="E101" s="172"/>
      <c r="F101" s="173"/>
      <c r="G101" s="8" t="b">
        <v>0</v>
      </c>
      <c r="H101" s="2"/>
      <c r="I101" s="32"/>
    </row>
    <row r="102" spans="1:9" ht="18" x14ac:dyDescent="0.25">
      <c r="A102" s="113"/>
      <c r="B102" s="225" t="s">
        <v>261</v>
      </c>
      <c r="C102" s="225"/>
      <c r="D102" s="171"/>
      <c r="E102" s="172"/>
      <c r="F102" s="173"/>
      <c r="G102" s="8" t="b">
        <v>0</v>
      </c>
      <c r="H102" s="2"/>
      <c r="I102" s="32"/>
    </row>
    <row r="103" spans="1:9" ht="18" x14ac:dyDescent="0.25">
      <c r="A103" s="113"/>
      <c r="B103" s="216" t="s">
        <v>262</v>
      </c>
      <c r="C103" s="217"/>
      <c r="D103" s="217"/>
      <c r="E103" s="217"/>
      <c r="F103" s="217"/>
      <c r="G103" s="218"/>
      <c r="H103" s="73" t="s">
        <v>10</v>
      </c>
      <c r="I103" s="32"/>
    </row>
    <row r="104" spans="1:9" ht="18" x14ac:dyDescent="0.25">
      <c r="A104" s="113"/>
      <c r="B104" s="201" t="s">
        <v>263</v>
      </c>
      <c r="C104" s="201"/>
      <c r="D104" s="171"/>
      <c r="E104" s="172"/>
      <c r="F104" s="173"/>
      <c r="G104" s="8" t="b">
        <v>0</v>
      </c>
      <c r="H104" s="2"/>
      <c r="I104" s="32"/>
    </row>
    <row r="105" spans="1:9" ht="18" x14ac:dyDescent="0.25">
      <c r="A105" s="113"/>
      <c r="B105" s="225" t="s">
        <v>264</v>
      </c>
      <c r="C105" s="225"/>
      <c r="D105" s="171"/>
      <c r="E105" s="172"/>
      <c r="F105" s="173"/>
      <c r="G105" s="8" t="b">
        <v>0</v>
      </c>
      <c r="H105" s="2"/>
      <c r="I105" s="32"/>
    </row>
    <row r="106" spans="1:9" ht="18" x14ac:dyDescent="0.25">
      <c r="A106" s="113"/>
      <c r="B106" s="225" t="s">
        <v>265</v>
      </c>
      <c r="C106" s="225"/>
      <c r="D106" s="171"/>
      <c r="E106" s="172"/>
      <c r="F106" s="173"/>
      <c r="G106" s="8" t="b">
        <v>0</v>
      </c>
      <c r="H106" s="2"/>
      <c r="I106" s="32"/>
    </row>
    <row r="107" spans="1:9" ht="18" x14ac:dyDescent="0.25">
      <c r="A107" s="113"/>
      <c r="B107" s="222" t="s">
        <v>266</v>
      </c>
      <c r="C107" s="223"/>
      <c r="D107" s="223"/>
      <c r="E107" s="223"/>
      <c r="F107" s="223"/>
      <c r="G107" s="223"/>
      <c r="H107" s="229"/>
      <c r="I107" s="32"/>
    </row>
    <row r="108" spans="1:9" ht="18" x14ac:dyDescent="0.25">
      <c r="A108" s="113"/>
      <c r="B108" s="216" t="s">
        <v>133</v>
      </c>
      <c r="C108" s="217"/>
      <c r="D108" s="217"/>
      <c r="E108" s="217"/>
      <c r="F108" s="217"/>
      <c r="G108" s="218"/>
      <c r="H108" s="73" t="s">
        <v>10</v>
      </c>
      <c r="I108" s="32"/>
    </row>
    <row r="109" spans="1:9" ht="18" x14ac:dyDescent="0.25">
      <c r="A109" s="113"/>
      <c r="B109" s="201" t="s">
        <v>267</v>
      </c>
      <c r="C109" s="201"/>
      <c r="D109" s="171"/>
      <c r="E109" s="172"/>
      <c r="F109" s="173"/>
      <c r="G109" s="8" t="b">
        <v>0</v>
      </c>
      <c r="H109" s="2"/>
      <c r="I109" s="32"/>
    </row>
    <row r="110" spans="1:9" ht="18" x14ac:dyDescent="0.25">
      <c r="A110" s="113"/>
      <c r="B110" s="225" t="s">
        <v>268</v>
      </c>
      <c r="C110" s="225"/>
      <c r="D110" s="171"/>
      <c r="E110" s="172"/>
      <c r="F110" s="173"/>
      <c r="G110" s="8" t="b">
        <v>0</v>
      </c>
      <c r="H110" s="22"/>
      <c r="I110" s="32"/>
    </row>
    <row r="111" spans="1:9" ht="18" x14ac:dyDescent="0.25">
      <c r="A111" s="113"/>
      <c r="B111" s="216" t="s">
        <v>269</v>
      </c>
      <c r="C111" s="217"/>
      <c r="D111" s="217"/>
      <c r="E111" s="217"/>
      <c r="F111" s="217"/>
      <c r="G111" s="218"/>
      <c r="H111" s="73" t="s">
        <v>10</v>
      </c>
      <c r="I111" s="32"/>
    </row>
    <row r="112" spans="1:9" ht="39" customHeight="1" x14ac:dyDescent="0.25">
      <c r="A112" s="113"/>
      <c r="B112" s="201" t="s">
        <v>270</v>
      </c>
      <c r="C112" s="201"/>
      <c r="D112" s="171"/>
      <c r="E112" s="172"/>
      <c r="F112" s="173"/>
      <c r="G112" s="8" t="b">
        <v>0</v>
      </c>
      <c r="H112" s="2"/>
      <c r="I112" s="32"/>
    </row>
    <row r="113" spans="1:9" ht="18" x14ac:dyDescent="0.25">
      <c r="A113" s="113"/>
      <c r="B113" s="155" t="s">
        <v>50</v>
      </c>
      <c r="C113" s="156"/>
      <c r="D113" s="157" t="str">
        <f>IFERROR(AVERAGE(D11:F17,D19:F21,D23:F25,D27:F33,D35:F39,D42,D44:F46,D48:F51,D53:F58,D60:F61,D64:F71,D73:F75,D77:F82,D84:F98,D100:F102,D104:F106,D109:F110,D112),"")</f>
        <v/>
      </c>
      <c r="E113" s="158"/>
      <c r="F113" s="156"/>
      <c r="G113" s="53">
        <f>COUNTIF(G11:G112,TRUE)</f>
        <v>0</v>
      </c>
      <c r="H113" s="21"/>
      <c r="I113" s="32"/>
    </row>
    <row r="114" spans="1:9" ht="7.15" customHeight="1" x14ac:dyDescent="0.25">
      <c r="A114" s="30"/>
      <c r="B114" s="263"/>
      <c r="C114" s="198"/>
      <c r="D114" s="198"/>
      <c r="E114" s="198"/>
      <c r="F114" s="198"/>
      <c r="G114" s="198"/>
      <c r="H114" s="264"/>
      <c r="I114" s="32"/>
    </row>
    <row r="115" spans="1:9" ht="31.15" customHeight="1" x14ac:dyDescent="0.25">
      <c r="A115" s="30"/>
      <c r="B115" s="142" t="s">
        <v>51</v>
      </c>
      <c r="C115" s="143" t="s">
        <v>135</v>
      </c>
      <c r="D115" s="143"/>
      <c r="E115" s="143"/>
      <c r="F115" s="143"/>
      <c r="G115" s="143"/>
      <c r="H115" s="26" t="s">
        <v>52</v>
      </c>
      <c r="I115" s="32"/>
    </row>
    <row r="116" spans="1:9" s="56" customFormat="1" ht="31.5" x14ac:dyDescent="0.3">
      <c r="A116" s="54"/>
      <c r="B116" s="142"/>
      <c r="C116" s="143"/>
      <c r="D116" s="143"/>
      <c r="E116" s="143"/>
      <c r="F116" s="143"/>
      <c r="G116" s="143"/>
      <c r="H116" s="27" t="s">
        <v>53</v>
      </c>
      <c r="I116" s="55"/>
    </row>
    <row r="117" spans="1:9" s="56" customFormat="1" ht="15.6" customHeight="1" x14ac:dyDescent="0.3">
      <c r="A117" s="54"/>
      <c r="B117" s="144" t="s">
        <v>54</v>
      </c>
      <c r="C117" s="146" t="s">
        <v>136</v>
      </c>
      <c r="D117" s="147"/>
      <c r="E117" s="147"/>
      <c r="F117" s="147"/>
      <c r="G117" s="148"/>
      <c r="H117" s="28" t="s">
        <v>55</v>
      </c>
      <c r="I117" s="55"/>
    </row>
    <row r="118" spans="1:9" s="56" customFormat="1" ht="15.6" customHeight="1" x14ac:dyDescent="0.3">
      <c r="A118" s="54"/>
      <c r="B118" s="145"/>
      <c r="C118" s="149"/>
      <c r="D118" s="150"/>
      <c r="E118" s="150"/>
      <c r="F118" s="150"/>
      <c r="G118" s="151"/>
      <c r="H118" s="29" t="s">
        <v>56</v>
      </c>
      <c r="I118" s="55"/>
    </row>
    <row r="119" spans="1:9" s="56" customFormat="1" ht="4.1500000000000004" customHeight="1" x14ac:dyDescent="0.3">
      <c r="A119" s="54"/>
      <c r="B119" s="57"/>
      <c r="C119" s="58"/>
      <c r="D119" s="58"/>
      <c r="E119" s="58"/>
      <c r="F119" s="58"/>
      <c r="G119" s="58"/>
      <c r="H119" s="76"/>
      <c r="I119" s="55"/>
    </row>
    <row r="120" spans="1:9" s="56" customFormat="1" ht="33.75" customHeight="1" x14ac:dyDescent="0.3">
      <c r="A120" s="54"/>
      <c r="B120" s="190" t="s">
        <v>57</v>
      </c>
      <c r="C120" s="190"/>
      <c r="D120" s="190"/>
      <c r="E120" s="190"/>
      <c r="F120" s="190"/>
      <c r="G120" s="190"/>
      <c r="H120" s="190"/>
      <c r="I120" s="55"/>
    </row>
    <row r="121" spans="1:9" s="56" customFormat="1" ht="18" x14ac:dyDescent="0.3">
      <c r="A121" s="54"/>
      <c r="B121" s="60">
        <v>1</v>
      </c>
      <c r="C121" s="60">
        <v>2</v>
      </c>
      <c r="D121" s="191">
        <v>3</v>
      </c>
      <c r="E121" s="192"/>
      <c r="F121" s="192"/>
      <c r="G121" s="192"/>
      <c r="H121" s="193"/>
      <c r="I121" s="55"/>
    </row>
    <row r="122" spans="1:9" s="56" customFormat="1" ht="18" x14ac:dyDescent="0.3">
      <c r="A122" s="54"/>
      <c r="B122" s="25"/>
      <c r="C122" s="23"/>
      <c r="D122" s="219"/>
      <c r="E122" s="220"/>
      <c r="F122" s="220"/>
      <c r="G122" s="220"/>
      <c r="H122" s="221"/>
      <c r="I122" s="55"/>
    </row>
    <row r="123" spans="1:9" ht="253.15" customHeight="1" x14ac:dyDescent="0.25">
      <c r="A123" s="112"/>
      <c r="B123" s="1"/>
      <c r="C123" s="1"/>
      <c r="D123" s="182"/>
      <c r="E123" s="182"/>
      <c r="F123" s="182"/>
      <c r="G123" s="182"/>
      <c r="H123" s="182"/>
      <c r="I123" s="32"/>
    </row>
    <row r="124" spans="1:9" ht="18" x14ac:dyDescent="0.25">
      <c r="B124" s="88"/>
      <c r="C124" s="80"/>
      <c r="H124" s="81"/>
    </row>
  </sheetData>
  <sheetProtection autoFilter="0"/>
  <mergeCells count="210">
    <mergeCell ref="C8:C9"/>
    <mergeCell ref="B8:B9"/>
    <mergeCell ref="B29:C29"/>
    <mergeCell ref="B36:C36"/>
    <mergeCell ref="B37:C37"/>
    <mergeCell ref="B31:C31"/>
    <mergeCell ref="B32:C32"/>
    <mergeCell ref="H1:H2"/>
    <mergeCell ref="C2:G2"/>
    <mergeCell ref="B4:H4"/>
    <mergeCell ref="C3:G3"/>
    <mergeCell ref="B1:B2"/>
    <mergeCell ref="B6:C6"/>
    <mergeCell ref="D6:G7"/>
    <mergeCell ref="B7:C7"/>
    <mergeCell ref="C1:G1"/>
    <mergeCell ref="B5:H5"/>
    <mergeCell ref="B25:C25"/>
    <mergeCell ref="B27:C27"/>
    <mergeCell ref="B28:C28"/>
    <mergeCell ref="B16:C16"/>
    <mergeCell ref="B17:C17"/>
    <mergeCell ref="B12:C12"/>
    <mergeCell ref="B13:C13"/>
    <mergeCell ref="B63:G63"/>
    <mergeCell ref="B72:G72"/>
    <mergeCell ref="B57:C57"/>
    <mergeCell ref="B58:C58"/>
    <mergeCell ref="B53:C53"/>
    <mergeCell ref="B48:C48"/>
    <mergeCell ref="B49:C49"/>
    <mergeCell ref="B50:C50"/>
    <mergeCell ref="B51:C51"/>
    <mergeCell ref="B64:C64"/>
    <mergeCell ref="B65:C65"/>
    <mergeCell ref="B54:C54"/>
    <mergeCell ref="B55:C55"/>
    <mergeCell ref="B56:C56"/>
    <mergeCell ref="B61:C61"/>
    <mergeCell ref="B60:C60"/>
    <mergeCell ref="D64:F64"/>
    <mergeCell ref="D65:F65"/>
    <mergeCell ref="D66:F66"/>
    <mergeCell ref="D58:F58"/>
    <mergeCell ref="D60:F60"/>
    <mergeCell ref="D61:F61"/>
    <mergeCell ref="D54:F54"/>
    <mergeCell ref="D57:F57"/>
    <mergeCell ref="D104:F104"/>
    <mergeCell ref="B90:C90"/>
    <mergeCell ref="B91:C91"/>
    <mergeCell ref="B92:C92"/>
    <mergeCell ref="B84:C84"/>
    <mergeCell ref="B85:C85"/>
    <mergeCell ref="B86:C86"/>
    <mergeCell ref="B87:C87"/>
    <mergeCell ref="B81:C81"/>
    <mergeCell ref="B82:C82"/>
    <mergeCell ref="B103:G103"/>
    <mergeCell ref="B93:C93"/>
    <mergeCell ref="B94:C94"/>
    <mergeCell ref="B95:C95"/>
    <mergeCell ref="B96:C96"/>
    <mergeCell ref="B97:C97"/>
    <mergeCell ref="B98:C98"/>
    <mergeCell ref="B101:C101"/>
    <mergeCell ref="B102:C102"/>
    <mergeCell ref="B100:C100"/>
    <mergeCell ref="D100:F100"/>
    <mergeCell ref="D101:F101"/>
    <mergeCell ref="D102:F102"/>
    <mergeCell ref="D94:F94"/>
    <mergeCell ref="H8:H10"/>
    <mergeCell ref="B113:C113"/>
    <mergeCell ref="B112:C112"/>
    <mergeCell ref="B109:C109"/>
    <mergeCell ref="B110:C110"/>
    <mergeCell ref="B107:H107"/>
    <mergeCell ref="B104:C104"/>
    <mergeCell ref="B105:C105"/>
    <mergeCell ref="B106:C106"/>
    <mergeCell ref="D32:F32"/>
    <mergeCell ref="D33:F33"/>
    <mergeCell ref="D35:F35"/>
    <mergeCell ref="D36:F36"/>
    <mergeCell ref="D37:F37"/>
    <mergeCell ref="D38:F38"/>
    <mergeCell ref="D39:F39"/>
    <mergeCell ref="D8:G8"/>
    <mergeCell ref="D11:F11"/>
    <mergeCell ref="D12:F12"/>
    <mergeCell ref="D13:F13"/>
    <mergeCell ref="D14:F14"/>
    <mergeCell ref="D105:F105"/>
    <mergeCell ref="D106:F106"/>
    <mergeCell ref="B99:G99"/>
    <mergeCell ref="B10:G10"/>
    <mergeCell ref="D15:F15"/>
    <mergeCell ref="D16:F16"/>
    <mergeCell ref="D17:F17"/>
    <mergeCell ref="D19:F19"/>
    <mergeCell ref="D20:F20"/>
    <mergeCell ref="D21:F21"/>
    <mergeCell ref="D23:F23"/>
    <mergeCell ref="D24:F24"/>
    <mergeCell ref="B11:C11"/>
    <mergeCell ref="B23:C23"/>
    <mergeCell ref="B24:C24"/>
    <mergeCell ref="B19:C19"/>
    <mergeCell ref="B20:C20"/>
    <mergeCell ref="B18:G18"/>
    <mergeCell ref="B22:G22"/>
    <mergeCell ref="B14:C14"/>
    <mergeCell ref="B15:C15"/>
    <mergeCell ref="B21:C21"/>
    <mergeCell ref="D42:F42"/>
    <mergeCell ref="D75:F75"/>
    <mergeCell ref="D77:F77"/>
    <mergeCell ref="D78:F78"/>
    <mergeCell ref="D79:F79"/>
    <mergeCell ref="D46:F46"/>
    <mergeCell ref="D48:F48"/>
    <mergeCell ref="D49:F49"/>
    <mergeCell ref="D50:F50"/>
    <mergeCell ref="D51:F51"/>
    <mergeCell ref="D53:F53"/>
    <mergeCell ref="B59:G59"/>
    <mergeCell ref="B62:H62"/>
    <mergeCell ref="B66:C66"/>
    <mergeCell ref="B67:C67"/>
    <mergeCell ref="B73:C73"/>
    <mergeCell ref="B76:G76"/>
    <mergeCell ref="B69:C69"/>
    <mergeCell ref="B70:C70"/>
    <mergeCell ref="B71:C71"/>
    <mergeCell ref="D55:F55"/>
    <mergeCell ref="D56:F56"/>
    <mergeCell ref="D71:F71"/>
    <mergeCell ref="B77:C77"/>
    <mergeCell ref="D98:F98"/>
    <mergeCell ref="D84:F84"/>
    <mergeCell ref="D85:F85"/>
    <mergeCell ref="D86:F86"/>
    <mergeCell ref="D87:F87"/>
    <mergeCell ref="D88:F88"/>
    <mergeCell ref="D89:F89"/>
    <mergeCell ref="D90:F90"/>
    <mergeCell ref="D91:F91"/>
    <mergeCell ref="D92:F92"/>
    <mergeCell ref="D93:F93"/>
    <mergeCell ref="D67:F67"/>
    <mergeCell ref="D68:F68"/>
    <mergeCell ref="D69:F69"/>
    <mergeCell ref="D95:F95"/>
    <mergeCell ref="D96:F96"/>
    <mergeCell ref="D97:F97"/>
    <mergeCell ref="B83:G83"/>
    <mergeCell ref="B88:C88"/>
    <mergeCell ref="B89:C89"/>
    <mergeCell ref="D80:F80"/>
    <mergeCell ref="D81:F81"/>
    <mergeCell ref="B78:C78"/>
    <mergeCell ref="B79:C79"/>
    <mergeCell ref="B80:C80"/>
    <mergeCell ref="B74:C74"/>
    <mergeCell ref="D74:F74"/>
    <mergeCell ref="D70:F70"/>
    <mergeCell ref="B68:C68"/>
    <mergeCell ref="D82:F82"/>
    <mergeCell ref="D73:F73"/>
    <mergeCell ref="B75:C75"/>
    <mergeCell ref="B26:G26"/>
    <mergeCell ref="B34:G34"/>
    <mergeCell ref="B40:H40"/>
    <mergeCell ref="B41:G41"/>
    <mergeCell ref="B43:G43"/>
    <mergeCell ref="B47:G47"/>
    <mergeCell ref="B52:G52"/>
    <mergeCell ref="D25:F25"/>
    <mergeCell ref="D27:F27"/>
    <mergeCell ref="D28:F28"/>
    <mergeCell ref="D29:F29"/>
    <mergeCell ref="D30:F30"/>
    <mergeCell ref="D31:F31"/>
    <mergeCell ref="B45:C45"/>
    <mergeCell ref="B46:C46"/>
    <mergeCell ref="B44:C44"/>
    <mergeCell ref="D44:F44"/>
    <mergeCell ref="D45:F45"/>
    <mergeCell ref="B42:C42"/>
    <mergeCell ref="B38:C38"/>
    <mergeCell ref="B39:C39"/>
    <mergeCell ref="B33:C33"/>
    <mergeCell ref="B35:C35"/>
    <mergeCell ref="B30:C30"/>
    <mergeCell ref="D123:H123"/>
    <mergeCell ref="B108:G108"/>
    <mergeCell ref="B111:G111"/>
    <mergeCell ref="B114:H114"/>
    <mergeCell ref="B115:B116"/>
    <mergeCell ref="C115:G116"/>
    <mergeCell ref="B117:B118"/>
    <mergeCell ref="C117:G118"/>
    <mergeCell ref="B120:H120"/>
    <mergeCell ref="D121:H121"/>
    <mergeCell ref="D113:F113"/>
    <mergeCell ref="D122:H122"/>
    <mergeCell ref="D109:F109"/>
    <mergeCell ref="D110:F110"/>
    <mergeCell ref="D112:F112"/>
  </mergeCells>
  <conditionalFormatting sqref="D11:F17 D19:F21 D23:F25 D27:F33 D35:F39 D42:F42 D44:F46 D48:F51 D53:F58 D60:F61 D64:F71 D73:F75 D77:F82 D84:F98 D100:F102 D104:F106 D109:F110 D112:F112">
    <cfRule type="cellIs" dxfId="101" priority="2" operator="between">
      <formula>8</formula>
      <formula>10</formula>
    </cfRule>
    <cfRule type="cellIs" dxfId="100" priority="3" operator="between">
      <formula>4</formula>
      <formula>7</formula>
    </cfRule>
    <cfRule type="cellIs" dxfId="99" priority="4" operator="between">
      <formula>1</formula>
      <formula>3</formula>
    </cfRule>
  </conditionalFormatting>
  <conditionalFormatting sqref="D113:F113">
    <cfRule type="containsErrors" dxfId="98" priority="1">
      <formula>ISERROR(D113)</formula>
    </cfRule>
  </conditionalFormatting>
  <pageMargins left="0.31496062992125984" right="0.31496062992125984" top="0.39370078740157483" bottom="0.39370078740157483" header="0" footer="0"/>
  <pageSetup scale="52" fitToHeight="0" orientation="landscape" horizontalDpi="300" verticalDpi="300" r:id="rId1"/>
  <headerFooter alignWithMargins="0"/>
  <rowBreaks count="2" manualBreakCount="2">
    <brk id="46" min="1" max="7" man="1"/>
    <brk id="119" min="1" max="7"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D5F6-2577-4707-BD09-B65FB31ADACC}">
  <sheetPr codeName="Hoja14">
    <pageSetUpPr fitToPage="1"/>
  </sheetPr>
  <dimension ref="A1:K83"/>
  <sheetViews>
    <sheetView view="pageBreakPreview" topLeftCell="A23" zoomScale="70" zoomScaleNormal="44" zoomScaleSheetLayoutView="70" workbookViewId="0">
      <selection activeCell="B41" sqref="B41:H41"/>
    </sheetView>
  </sheetViews>
  <sheetFormatPr baseColWidth="10" defaultColWidth="11.42578125" defaultRowHeight="17.25" x14ac:dyDescent="0.25"/>
  <cols>
    <col min="1" max="1" width="4.5703125" style="33" customWidth="1"/>
    <col min="2" max="2" width="56.5703125" style="68" customWidth="1"/>
    <col min="3" max="3" width="104.85546875" style="69" customWidth="1"/>
    <col min="4" max="4" width="5.85546875" style="70" customWidth="1"/>
    <col min="5" max="5" width="5.28515625" style="69" customWidth="1"/>
    <col min="6" max="6" width="5.28515625" style="70" customWidth="1"/>
    <col min="7" max="7" width="20.140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7.75" customHeight="1" x14ac:dyDescent="0.2">
      <c r="A6" s="38"/>
      <c r="B6" s="135" t="s">
        <v>4</v>
      </c>
      <c r="C6" s="135"/>
      <c r="D6" s="136" t="s">
        <v>540</v>
      </c>
      <c r="E6" s="137"/>
      <c r="F6" s="137"/>
      <c r="G6" s="138"/>
      <c r="H6" s="72" t="s">
        <v>6</v>
      </c>
      <c r="I6" s="39"/>
    </row>
    <row r="7" spans="1:10" s="40" customFormat="1" ht="57.75" customHeight="1" x14ac:dyDescent="0.2">
      <c r="A7" s="38"/>
      <c r="B7" s="135" t="s">
        <v>271</v>
      </c>
      <c r="C7" s="135"/>
      <c r="D7" s="139"/>
      <c r="E7" s="140"/>
      <c r="F7" s="140"/>
      <c r="G7" s="141"/>
      <c r="H7" s="10"/>
      <c r="I7" s="39"/>
    </row>
    <row r="8" spans="1:10" s="43" customFormat="1" ht="42" customHeight="1" x14ac:dyDescent="0.25">
      <c r="A8" s="41"/>
      <c r="B8" s="266" t="e" vm="9">
        <v>#VALUE!</v>
      </c>
      <c r="C8" s="266" t="s">
        <v>8</v>
      </c>
      <c r="D8" s="254" t="s">
        <v>9</v>
      </c>
      <c r="E8" s="254"/>
      <c r="F8" s="254"/>
      <c r="G8" s="254"/>
      <c r="H8" s="276" t="s">
        <v>10</v>
      </c>
      <c r="I8" s="42"/>
    </row>
    <row r="9" spans="1:10" s="50" customFormat="1" ht="24" customHeight="1" x14ac:dyDescent="0.2">
      <c r="A9" s="44"/>
      <c r="B9" s="267"/>
      <c r="C9" s="267"/>
      <c r="D9" s="45" t="s">
        <v>11</v>
      </c>
      <c r="E9" s="46" t="s">
        <v>12</v>
      </c>
      <c r="F9" s="47" t="s">
        <v>13</v>
      </c>
      <c r="G9" s="48" t="s">
        <v>14</v>
      </c>
      <c r="H9" s="276"/>
      <c r="I9" s="49"/>
    </row>
    <row r="10" spans="1:10" s="50" customFormat="1" ht="18" x14ac:dyDescent="0.2">
      <c r="A10" s="44"/>
      <c r="B10" s="167" t="s">
        <v>133</v>
      </c>
      <c r="C10" s="168"/>
      <c r="D10" s="168"/>
      <c r="E10" s="168"/>
      <c r="F10" s="168"/>
      <c r="G10" s="169"/>
      <c r="H10" s="276"/>
      <c r="I10" s="49"/>
    </row>
    <row r="11" spans="1:10" ht="18" x14ac:dyDescent="0.25">
      <c r="A11" s="30"/>
      <c r="B11" s="230" t="s">
        <v>272</v>
      </c>
      <c r="C11" s="230"/>
      <c r="D11" s="171"/>
      <c r="E11" s="172"/>
      <c r="F11" s="173"/>
      <c r="G11" s="8" t="b">
        <v>0</v>
      </c>
      <c r="H11" s="14"/>
      <c r="I11" s="32"/>
    </row>
    <row r="12" spans="1:10" ht="39.75" customHeight="1" x14ac:dyDescent="0.25">
      <c r="A12" s="30"/>
      <c r="B12" s="230" t="s">
        <v>273</v>
      </c>
      <c r="C12" s="230"/>
      <c r="D12" s="171"/>
      <c r="E12" s="172"/>
      <c r="F12" s="173"/>
      <c r="G12" s="8" t="b">
        <v>0</v>
      </c>
      <c r="H12" s="14"/>
      <c r="I12" s="32"/>
    </row>
    <row r="13" spans="1:10" ht="18" x14ac:dyDescent="0.25">
      <c r="A13" s="30"/>
      <c r="B13" s="167" t="s">
        <v>99</v>
      </c>
      <c r="C13" s="168"/>
      <c r="D13" s="168"/>
      <c r="E13" s="168"/>
      <c r="F13" s="168"/>
      <c r="G13" s="169"/>
      <c r="H13" s="73" t="s">
        <v>10</v>
      </c>
      <c r="I13" s="32"/>
    </row>
    <row r="14" spans="1:10" ht="18" x14ac:dyDescent="0.25">
      <c r="A14" s="30"/>
      <c r="B14" s="232" t="s">
        <v>274</v>
      </c>
      <c r="C14" s="232"/>
      <c r="D14" s="171"/>
      <c r="E14" s="172"/>
      <c r="F14" s="173"/>
      <c r="G14" s="8" t="b">
        <v>0</v>
      </c>
      <c r="H14" s="14"/>
      <c r="I14" s="32"/>
    </row>
    <row r="15" spans="1:10" s="50" customFormat="1" ht="18" x14ac:dyDescent="0.2">
      <c r="A15" s="44"/>
      <c r="B15" s="232" t="s">
        <v>275</v>
      </c>
      <c r="C15" s="232"/>
      <c r="D15" s="171"/>
      <c r="E15" s="172"/>
      <c r="F15" s="173"/>
      <c r="G15" s="8" t="b">
        <v>0</v>
      </c>
      <c r="H15" s="14"/>
      <c r="I15" s="49"/>
    </row>
    <row r="16" spans="1:10" ht="18" x14ac:dyDescent="0.25">
      <c r="A16" s="30"/>
      <c r="B16" s="232" t="s">
        <v>276</v>
      </c>
      <c r="C16" s="232"/>
      <c r="D16" s="171"/>
      <c r="E16" s="172"/>
      <c r="F16" s="173"/>
      <c r="G16" s="8" t="b">
        <v>0</v>
      </c>
      <c r="H16" s="14"/>
      <c r="I16" s="32"/>
    </row>
    <row r="17" spans="1:9" ht="18" x14ac:dyDescent="0.25">
      <c r="A17" s="30"/>
      <c r="B17" s="167" t="s">
        <v>277</v>
      </c>
      <c r="C17" s="168"/>
      <c r="D17" s="168"/>
      <c r="E17" s="168"/>
      <c r="F17" s="168"/>
      <c r="G17" s="169"/>
      <c r="H17" s="73" t="s">
        <v>10</v>
      </c>
      <c r="I17" s="32"/>
    </row>
    <row r="18" spans="1:9" ht="18" x14ac:dyDescent="0.25">
      <c r="A18" s="30"/>
      <c r="B18" s="234" t="s">
        <v>278</v>
      </c>
      <c r="C18" s="234"/>
      <c r="D18" s="171"/>
      <c r="E18" s="172"/>
      <c r="F18" s="173"/>
      <c r="G18" s="8" t="b">
        <v>0</v>
      </c>
      <c r="H18" s="14"/>
      <c r="I18" s="32"/>
    </row>
    <row r="19" spans="1:9" ht="18" x14ac:dyDescent="0.25">
      <c r="A19" s="30"/>
      <c r="B19" s="224" t="s">
        <v>279</v>
      </c>
      <c r="C19" s="224"/>
      <c r="D19" s="171"/>
      <c r="E19" s="172"/>
      <c r="F19" s="173"/>
      <c r="G19" s="8" t="b">
        <v>0</v>
      </c>
      <c r="H19" s="14"/>
      <c r="I19" s="32"/>
    </row>
    <row r="20" spans="1:9" s="50" customFormat="1" ht="18" x14ac:dyDescent="0.2">
      <c r="A20" s="44"/>
      <c r="B20" s="224" t="s">
        <v>280</v>
      </c>
      <c r="C20" s="224"/>
      <c r="D20" s="171"/>
      <c r="E20" s="172"/>
      <c r="F20" s="173"/>
      <c r="G20" s="8" t="b">
        <v>0</v>
      </c>
      <c r="H20" s="14"/>
      <c r="I20" s="49"/>
    </row>
    <row r="21" spans="1:9" ht="18" x14ac:dyDescent="0.25">
      <c r="A21" s="30"/>
      <c r="B21" s="167" t="s">
        <v>281</v>
      </c>
      <c r="C21" s="168"/>
      <c r="D21" s="168"/>
      <c r="E21" s="168"/>
      <c r="F21" s="168"/>
      <c r="G21" s="169"/>
      <c r="H21" s="73" t="s">
        <v>10</v>
      </c>
      <c r="I21" s="32"/>
    </row>
    <row r="22" spans="1:9" ht="18" x14ac:dyDescent="0.25">
      <c r="A22" s="30"/>
      <c r="B22" s="210" t="s">
        <v>282</v>
      </c>
      <c r="C22" s="210"/>
      <c r="D22" s="171"/>
      <c r="E22" s="172"/>
      <c r="F22" s="173"/>
      <c r="G22" s="8" t="b">
        <v>0</v>
      </c>
      <c r="H22" s="14"/>
      <c r="I22" s="32"/>
    </row>
    <row r="23" spans="1:9" s="50" customFormat="1" ht="18" x14ac:dyDescent="0.2">
      <c r="A23" s="44"/>
      <c r="B23" s="202" t="s">
        <v>283</v>
      </c>
      <c r="C23" s="202"/>
      <c r="D23" s="171"/>
      <c r="E23" s="172"/>
      <c r="F23" s="173"/>
      <c r="G23" s="8" t="b">
        <v>0</v>
      </c>
      <c r="H23" s="14"/>
      <c r="I23" s="49"/>
    </row>
    <row r="24" spans="1:9" ht="18" x14ac:dyDescent="0.25">
      <c r="A24" s="30"/>
      <c r="B24" s="208" t="s">
        <v>284</v>
      </c>
      <c r="C24" s="208"/>
      <c r="D24" s="171"/>
      <c r="E24" s="172"/>
      <c r="F24" s="173"/>
      <c r="G24" s="8" t="b">
        <v>0</v>
      </c>
      <c r="H24" s="14"/>
      <c r="I24" s="32"/>
    </row>
    <row r="25" spans="1:9" ht="18" x14ac:dyDescent="0.25">
      <c r="A25" s="30"/>
      <c r="B25" s="208" t="s">
        <v>285</v>
      </c>
      <c r="C25" s="208"/>
      <c r="D25" s="171"/>
      <c r="E25" s="172"/>
      <c r="F25" s="173"/>
      <c r="G25" s="8" t="b">
        <v>0</v>
      </c>
      <c r="H25" s="14"/>
      <c r="I25" s="32"/>
    </row>
    <row r="26" spans="1:9" ht="18" x14ac:dyDescent="0.25">
      <c r="A26" s="30"/>
      <c r="B26" s="208" t="s">
        <v>286</v>
      </c>
      <c r="C26" s="208"/>
      <c r="D26" s="171"/>
      <c r="E26" s="172"/>
      <c r="F26" s="173"/>
      <c r="G26" s="8" t="b">
        <v>0</v>
      </c>
      <c r="H26" s="14"/>
      <c r="I26" s="32"/>
    </row>
    <row r="27" spans="1:9" ht="18" x14ac:dyDescent="0.25">
      <c r="A27" s="30"/>
      <c r="B27" s="208" t="s">
        <v>287</v>
      </c>
      <c r="C27" s="208"/>
      <c r="D27" s="171"/>
      <c r="E27" s="172"/>
      <c r="F27" s="173"/>
      <c r="G27" s="8" t="b">
        <v>0</v>
      </c>
      <c r="H27" s="14"/>
      <c r="I27" s="32"/>
    </row>
    <row r="28" spans="1:9" ht="18" x14ac:dyDescent="0.25">
      <c r="A28" s="30"/>
      <c r="B28" s="224" t="s">
        <v>288</v>
      </c>
      <c r="C28" s="224"/>
      <c r="D28" s="171"/>
      <c r="E28" s="172"/>
      <c r="F28" s="173"/>
      <c r="G28" s="8" t="b">
        <v>0</v>
      </c>
      <c r="H28" s="14"/>
      <c r="I28" s="32"/>
    </row>
    <row r="29" spans="1:9" ht="18" x14ac:dyDescent="0.25">
      <c r="A29" s="113"/>
      <c r="B29" s="167" t="s">
        <v>289</v>
      </c>
      <c r="C29" s="168"/>
      <c r="D29" s="168"/>
      <c r="E29" s="168"/>
      <c r="F29" s="168"/>
      <c r="G29" s="169"/>
      <c r="H29" s="73" t="s">
        <v>10</v>
      </c>
      <c r="I29" s="32"/>
    </row>
    <row r="30" spans="1:9" ht="18" x14ac:dyDescent="0.25">
      <c r="A30" s="113"/>
      <c r="B30" s="202" t="s">
        <v>290</v>
      </c>
      <c r="C30" s="202"/>
      <c r="D30" s="171"/>
      <c r="E30" s="172"/>
      <c r="F30" s="173"/>
      <c r="G30" s="8" t="b">
        <v>0</v>
      </c>
      <c r="H30" s="14"/>
      <c r="I30" s="32"/>
    </row>
    <row r="31" spans="1:9" ht="18" x14ac:dyDescent="0.25">
      <c r="A31" s="113"/>
      <c r="B31" s="208" t="s">
        <v>291</v>
      </c>
      <c r="C31" s="208"/>
      <c r="D31" s="171"/>
      <c r="E31" s="172"/>
      <c r="F31" s="173"/>
      <c r="G31" s="8" t="b">
        <v>0</v>
      </c>
      <c r="H31" s="14"/>
      <c r="I31" s="32"/>
    </row>
    <row r="32" spans="1:9" ht="18" x14ac:dyDescent="0.25">
      <c r="A32" s="113"/>
      <c r="B32" s="167" t="s">
        <v>292</v>
      </c>
      <c r="C32" s="168"/>
      <c r="D32" s="168"/>
      <c r="E32" s="168"/>
      <c r="F32" s="168"/>
      <c r="G32" s="169"/>
      <c r="H32" s="73" t="s">
        <v>10</v>
      </c>
      <c r="I32" s="32"/>
    </row>
    <row r="33" spans="1:9" ht="42" customHeight="1" x14ac:dyDescent="0.25">
      <c r="A33" s="113"/>
      <c r="B33" s="202" t="s">
        <v>293</v>
      </c>
      <c r="C33" s="202"/>
      <c r="D33" s="171"/>
      <c r="E33" s="172"/>
      <c r="F33" s="173"/>
      <c r="G33" s="8" t="b">
        <v>0</v>
      </c>
      <c r="H33" s="14"/>
      <c r="I33" s="32"/>
    </row>
    <row r="34" spans="1:9" ht="18" x14ac:dyDescent="0.25">
      <c r="A34" s="113"/>
      <c r="B34" s="155" t="s">
        <v>50</v>
      </c>
      <c r="C34" s="156"/>
      <c r="D34" s="157" t="str">
        <f>IFERROR(AVERAGE(D11:F12,D14:F16,D18:F20,D22:F28,D30:F31,D33),"")</f>
        <v/>
      </c>
      <c r="E34" s="158"/>
      <c r="F34" s="156"/>
      <c r="G34" s="53">
        <f>COUNTIF(G11:G33,TRUE)</f>
        <v>0</v>
      </c>
      <c r="H34" s="12"/>
      <c r="I34" s="32"/>
    </row>
    <row r="35" spans="1:9" ht="7.15" customHeight="1" x14ac:dyDescent="0.25">
      <c r="A35" s="30"/>
      <c r="B35" s="263"/>
      <c r="C35" s="198"/>
      <c r="D35" s="198"/>
      <c r="E35" s="198"/>
      <c r="F35" s="198"/>
      <c r="G35" s="198"/>
      <c r="H35" s="264"/>
      <c r="I35" s="32"/>
    </row>
    <row r="36" spans="1:9" ht="31.15" customHeight="1" x14ac:dyDescent="0.25">
      <c r="A36" s="30"/>
      <c r="B36" s="142" t="s">
        <v>51</v>
      </c>
      <c r="C36" s="143" t="s">
        <v>135</v>
      </c>
      <c r="D36" s="143"/>
      <c r="E36" s="143"/>
      <c r="F36" s="143"/>
      <c r="G36" s="143"/>
      <c r="H36" s="26" t="s">
        <v>52</v>
      </c>
      <c r="I36" s="32"/>
    </row>
    <row r="37" spans="1:9" s="56" customFormat="1" ht="31.5" x14ac:dyDescent="0.3">
      <c r="A37" s="54"/>
      <c r="B37" s="142"/>
      <c r="C37" s="143"/>
      <c r="D37" s="143"/>
      <c r="E37" s="143"/>
      <c r="F37" s="143"/>
      <c r="G37" s="143"/>
      <c r="H37" s="27" t="s">
        <v>53</v>
      </c>
      <c r="I37" s="55"/>
    </row>
    <row r="38" spans="1:9" s="56" customFormat="1" ht="15.6" customHeight="1" x14ac:dyDescent="0.3">
      <c r="A38" s="54"/>
      <c r="B38" s="144" t="s">
        <v>54</v>
      </c>
      <c r="C38" s="146" t="s">
        <v>136</v>
      </c>
      <c r="D38" s="147"/>
      <c r="E38" s="147"/>
      <c r="F38" s="147"/>
      <c r="G38" s="148"/>
      <c r="H38" s="28" t="s">
        <v>55</v>
      </c>
      <c r="I38" s="55"/>
    </row>
    <row r="39" spans="1:9" s="56" customFormat="1" ht="15.6" customHeight="1" x14ac:dyDescent="0.3">
      <c r="A39" s="54"/>
      <c r="B39" s="145"/>
      <c r="C39" s="149"/>
      <c r="D39" s="150"/>
      <c r="E39" s="150"/>
      <c r="F39" s="150"/>
      <c r="G39" s="151"/>
      <c r="H39" s="29" t="s">
        <v>56</v>
      </c>
      <c r="I39" s="55"/>
    </row>
    <row r="40" spans="1:9" s="56" customFormat="1" ht="4.1500000000000004" customHeight="1" x14ac:dyDescent="0.3">
      <c r="A40" s="54"/>
      <c r="B40" s="57"/>
      <c r="C40" s="58"/>
      <c r="D40" s="58"/>
      <c r="E40" s="58"/>
      <c r="F40" s="58"/>
      <c r="G40" s="58"/>
      <c r="H40" s="76"/>
      <c r="I40" s="55"/>
    </row>
    <row r="41" spans="1:9" s="56" customFormat="1" ht="28.5" customHeight="1" x14ac:dyDescent="0.3">
      <c r="A41" s="54"/>
      <c r="B41" s="190" t="s">
        <v>57</v>
      </c>
      <c r="C41" s="190"/>
      <c r="D41" s="190"/>
      <c r="E41" s="190"/>
      <c r="F41" s="190"/>
      <c r="G41" s="190"/>
      <c r="H41" s="190"/>
      <c r="I41" s="55"/>
    </row>
    <row r="42" spans="1:9" s="56" customFormat="1" ht="18" x14ac:dyDescent="0.3">
      <c r="A42" s="54"/>
      <c r="B42" s="60">
        <v>1</v>
      </c>
      <c r="C42" s="60">
        <v>2</v>
      </c>
      <c r="D42" s="191">
        <v>3</v>
      </c>
      <c r="E42" s="192"/>
      <c r="F42" s="192"/>
      <c r="G42" s="192"/>
      <c r="H42" s="193"/>
      <c r="I42" s="55"/>
    </row>
    <row r="43" spans="1:9" s="63" customFormat="1" ht="18" x14ac:dyDescent="0.3">
      <c r="A43" s="61"/>
      <c r="B43" s="25"/>
      <c r="C43" s="25"/>
      <c r="D43" s="194"/>
      <c r="E43" s="195"/>
      <c r="F43" s="195"/>
      <c r="G43" s="195"/>
      <c r="H43" s="196"/>
      <c r="I43" s="62"/>
    </row>
    <row r="44" spans="1:9" ht="287.45" customHeight="1" x14ac:dyDescent="0.25">
      <c r="A44" s="112"/>
      <c r="B44" s="1"/>
      <c r="C44" s="1"/>
      <c r="D44" s="182"/>
      <c r="E44" s="182"/>
      <c r="F44" s="182"/>
      <c r="G44" s="182"/>
      <c r="H44" s="182"/>
      <c r="I44" s="32"/>
    </row>
    <row r="45" spans="1:9" ht="18" x14ac:dyDescent="0.25">
      <c r="B45" s="79"/>
      <c r="C45" s="80"/>
      <c r="H45" s="81"/>
    </row>
    <row r="46" spans="1:9" ht="13.5" x14ac:dyDescent="0.25">
      <c r="B46" s="38"/>
      <c r="C46" s="89"/>
      <c r="H46" s="90"/>
    </row>
    <row r="81" spans="8:11" ht="13.5" x14ac:dyDescent="0.25">
      <c r="H81" s="235"/>
      <c r="I81" s="235"/>
      <c r="J81" s="235"/>
      <c r="K81" s="235"/>
    </row>
    <row r="82" spans="8:11" ht="13.5" x14ac:dyDescent="0.25">
      <c r="H82" s="235"/>
      <c r="I82" s="235"/>
      <c r="J82" s="235"/>
      <c r="K82" s="235"/>
    </row>
    <row r="83" spans="8:11" ht="18" x14ac:dyDescent="0.25">
      <c r="H83" s="91"/>
      <c r="I83" s="235"/>
      <c r="J83" s="235"/>
      <c r="K83" s="235"/>
    </row>
  </sheetData>
  <sheetProtection sheet="1" objects="1" scenarios="1" autoFilter="0"/>
  <mergeCells count="70">
    <mergeCell ref="B10:G10"/>
    <mergeCell ref="B13:G13"/>
    <mergeCell ref="D12:F12"/>
    <mergeCell ref="D14:F14"/>
    <mergeCell ref="D31:F31"/>
    <mergeCell ref="B17:G17"/>
    <mergeCell ref="B21:G21"/>
    <mergeCell ref="D19:F19"/>
    <mergeCell ref="D20:F20"/>
    <mergeCell ref="D22:F22"/>
    <mergeCell ref="D23:F23"/>
    <mergeCell ref="D24:F24"/>
    <mergeCell ref="D25:F25"/>
    <mergeCell ref="D26:F26"/>
    <mergeCell ref="D27:F27"/>
    <mergeCell ref="D33:F33"/>
    <mergeCell ref="D30:F30"/>
    <mergeCell ref="H81:H82"/>
    <mergeCell ref="B28:C28"/>
    <mergeCell ref="B33:C33"/>
    <mergeCell ref="B30:C30"/>
    <mergeCell ref="B31:C31"/>
    <mergeCell ref="B29:G29"/>
    <mergeCell ref="D44:H44"/>
    <mergeCell ref="D34:F34"/>
    <mergeCell ref="B35:H35"/>
    <mergeCell ref="D43:H43"/>
    <mergeCell ref="B36:B37"/>
    <mergeCell ref="I81:K82"/>
    <mergeCell ref="I83:K83"/>
    <mergeCell ref="B11:C11"/>
    <mergeCell ref="B19:C19"/>
    <mergeCell ref="B20:C20"/>
    <mergeCell ref="B16:C16"/>
    <mergeCell ref="B18:C18"/>
    <mergeCell ref="B12:C12"/>
    <mergeCell ref="B14:C14"/>
    <mergeCell ref="B15:C15"/>
    <mergeCell ref="B22:C22"/>
    <mergeCell ref="B23:C23"/>
    <mergeCell ref="B24:C24"/>
    <mergeCell ref="B25:C25"/>
    <mergeCell ref="B26:C26"/>
    <mergeCell ref="B27:C27"/>
    <mergeCell ref="C3:G3"/>
    <mergeCell ref="B1:B2"/>
    <mergeCell ref="B6:C6"/>
    <mergeCell ref="D6:G7"/>
    <mergeCell ref="B7:C7"/>
    <mergeCell ref="C1:G1"/>
    <mergeCell ref="B5:H5"/>
    <mergeCell ref="H1:H2"/>
    <mergeCell ref="C2:G2"/>
    <mergeCell ref="B4:H4"/>
    <mergeCell ref="H8:H10"/>
    <mergeCell ref="D42:H42"/>
    <mergeCell ref="D28:F28"/>
    <mergeCell ref="B41:H41"/>
    <mergeCell ref="C36:G37"/>
    <mergeCell ref="B38:B39"/>
    <mergeCell ref="B32:G32"/>
    <mergeCell ref="C38:G39"/>
    <mergeCell ref="B34:C34"/>
    <mergeCell ref="C8:C9"/>
    <mergeCell ref="B8:B9"/>
    <mergeCell ref="D8:G8"/>
    <mergeCell ref="D11:F11"/>
    <mergeCell ref="D15:F15"/>
    <mergeCell ref="D16:F16"/>
    <mergeCell ref="D18:F18"/>
  </mergeCells>
  <conditionalFormatting sqref="D11:F12 D14:F16 D18:F20 D22:F28 D30:F31 D33:F33">
    <cfRule type="cellIs" dxfId="97" priority="2" operator="between">
      <formula>8</formula>
      <formula>10</formula>
    </cfRule>
    <cfRule type="cellIs" dxfId="96" priority="3" operator="between">
      <formula>4</formula>
      <formula>7</formula>
    </cfRule>
    <cfRule type="cellIs" dxfId="95" priority="4" operator="between">
      <formula>1</formula>
      <formula>3</formula>
    </cfRule>
  </conditionalFormatting>
  <conditionalFormatting sqref="D34:F34">
    <cfRule type="containsErrors" dxfId="94" priority="1">
      <formula>ISERROR(D34)</formula>
    </cfRule>
  </conditionalFormatting>
  <printOptions horizontalCentered="1"/>
  <pageMargins left="0.31496062992125984" right="0.31496062992125984" top="0.39370078740157483" bottom="0.39370078740157483" header="0" footer="0"/>
  <pageSetup scale="52" fitToHeight="0" orientation="landscape" horizontalDpi="300" verticalDpi="300" r:id="rId1"/>
  <headerFooter alignWithMargins="0"/>
  <rowBreaks count="1" manualBreakCount="1">
    <brk id="40" min="1"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E08F-6965-49D4-A6DC-9BFF7267230C}">
  <sheetPr codeName="Hoja11">
    <pageSetUpPr fitToPage="1"/>
  </sheetPr>
  <dimension ref="A1:J31"/>
  <sheetViews>
    <sheetView view="pageBreakPreview" topLeftCell="A15" zoomScale="70" zoomScaleNormal="44" zoomScaleSheetLayoutView="70" workbookViewId="0">
      <selection activeCell="B23" sqref="B23:H23"/>
    </sheetView>
  </sheetViews>
  <sheetFormatPr baseColWidth="10" defaultColWidth="11.42578125" defaultRowHeight="17.25" x14ac:dyDescent="0.25"/>
  <cols>
    <col min="1" max="1" width="4.5703125" style="33" customWidth="1"/>
    <col min="2" max="2" width="56.5703125" style="68" customWidth="1"/>
    <col min="3" max="3" width="112.140625" style="69" customWidth="1"/>
    <col min="4" max="4" width="5.85546875" style="70" customWidth="1"/>
    <col min="5" max="5" width="5.28515625" style="69" customWidth="1"/>
    <col min="6" max="6" width="5.28515625" style="70" customWidth="1"/>
    <col min="7" max="7" width="20.140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4" customHeight="1" x14ac:dyDescent="0.2">
      <c r="A6" s="38"/>
      <c r="B6" s="135" t="s">
        <v>4</v>
      </c>
      <c r="C6" s="135"/>
      <c r="D6" s="136" t="s">
        <v>540</v>
      </c>
      <c r="E6" s="137"/>
      <c r="F6" s="137"/>
      <c r="G6" s="138"/>
      <c r="H6" s="72" t="s">
        <v>6</v>
      </c>
      <c r="I6" s="39"/>
    </row>
    <row r="7" spans="1:10" s="40" customFormat="1" ht="54" customHeight="1" x14ac:dyDescent="0.2">
      <c r="A7" s="38"/>
      <c r="B7" s="135" t="s">
        <v>294</v>
      </c>
      <c r="C7" s="135"/>
      <c r="D7" s="139"/>
      <c r="E7" s="140"/>
      <c r="F7" s="140"/>
      <c r="G7" s="141"/>
      <c r="H7" s="10"/>
      <c r="I7" s="39"/>
    </row>
    <row r="8" spans="1:10" s="43" customFormat="1" ht="42" customHeight="1" x14ac:dyDescent="0.25">
      <c r="A8" s="41"/>
      <c r="B8" s="257" t="e" vm="10">
        <v>#VALUE!</v>
      </c>
      <c r="C8" s="280" t="s">
        <v>8</v>
      </c>
      <c r="D8" s="254" t="s">
        <v>9</v>
      </c>
      <c r="E8" s="254"/>
      <c r="F8" s="254"/>
      <c r="G8" s="254"/>
      <c r="H8" s="257" t="s">
        <v>10</v>
      </c>
      <c r="I8" s="42"/>
    </row>
    <row r="9" spans="1:10" s="50" customFormat="1" ht="24" customHeight="1" x14ac:dyDescent="0.2">
      <c r="A9" s="44"/>
      <c r="B9" s="258"/>
      <c r="C9" s="281"/>
      <c r="D9" s="45" t="s">
        <v>11</v>
      </c>
      <c r="E9" s="46" t="s">
        <v>12</v>
      </c>
      <c r="F9" s="47" t="s">
        <v>13</v>
      </c>
      <c r="G9" s="48" t="s">
        <v>14</v>
      </c>
      <c r="H9" s="282"/>
      <c r="I9" s="49"/>
    </row>
    <row r="10" spans="1:10" s="50" customFormat="1" ht="18" x14ac:dyDescent="0.2">
      <c r="A10" s="44"/>
      <c r="B10" s="167" t="s">
        <v>295</v>
      </c>
      <c r="C10" s="168"/>
      <c r="D10" s="168"/>
      <c r="E10" s="168"/>
      <c r="F10" s="168"/>
      <c r="G10" s="169"/>
      <c r="H10" s="258"/>
      <c r="I10" s="49"/>
    </row>
    <row r="11" spans="1:10" ht="18" x14ac:dyDescent="0.25">
      <c r="A11" s="30"/>
      <c r="B11" s="210" t="s">
        <v>296</v>
      </c>
      <c r="C11" s="210"/>
      <c r="D11" s="171"/>
      <c r="E11" s="172"/>
      <c r="F11" s="173"/>
      <c r="G11" s="8" t="b">
        <v>0</v>
      </c>
      <c r="H11" s="283"/>
      <c r="I11" s="32"/>
    </row>
    <row r="12" spans="1:10" ht="18" x14ac:dyDescent="0.25">
      <c r="A12" s="30"/>
      <c r="B12" s="210" t="s">
        <v>297</v>
      </c>
      <c r="C12" s="210"/>
      <c r="D12" s="171"/>
      <c r="E12" s="172"/>
      <c r="F12" s="173"/>
      <c r="G12" s="8" t="b">
        <v>0</v>
      </c>
      <c r="H12" s="14"/>
      <c r="I12" s="32"/>
    </row>
    <row r="13" spans="1:10" ht="35.450000000000003" customHeight="1" x14ac:dyDescent="0.25">
      <c r="A13" s="30"/>
      <c r="B13" s="284" t="s">
        <v>298</v>
      </c>
      <c r="C13" s="236"/>
      <c r="D13" s="171"/>
      <c r="E13" s="172"/>
      <c r="F13" s="173"/>
      <c r="G13" s="8" t="b">
        <v>0</v>
      </c>
      <c r="H13" s="14"/>
      <c r="I13" s="32"/>
    </row>
    <row r="14" spans="1:10" ht="18" x14ac:dyDescent="0.25">
      <c r="A14" s="30"/>
      <c r="B14" s="284" t="s">
        <v>299</v>
      </c>
      <c r="C14" s="236"/>
      <c r="D14" s="171"/>
      <c r="E14" s="172"/>
      <c r="F14" s="173"/>
      <c r="G14" s="8" t="b">
        <v>0</v>
      </c>
      <c r="H14" s="14"/>
      <c r="I14" s="32"/>
    </row>
    <row r="15" spans="1:10" ht="18" x14ac:dyDescent="0.25">
      <c r="A15" s="30"/>
      <c r="B15" s="210" t="s">
        <v>300</v>
      </c>
      <c r="C15" s="210"/>
      <c r="D15" s="171"/>
      <c r="E15" s="172"/>
      <c r="F15" s="173"/>
      <c r="G15" s="8" t="b">
        <v>0</v>
      </c>
      <c r="H15" s="14"/>
      <c r="I15" s="32"/>
    </row>
    <row r="16" spans="1:10" ht="40.5" customHeight="1" x14ac:dyDescent="0.25">
      <c r="A16" s="30"/>
      <c r="B16" s="155" t="s">
        <v>50</v>
      </c>
      <c r="C16" s="156"/>
      <c r="D16" s="157" t="str">
        <f>IFERROR(AVERAGE(D11:F15),"")</f>
        <v/>
      </c>
      <c r="E16" s="158"/>
      <c r="F16" s="156"/>
      <c r="G16" s="53">
        <f>COUNTIF(G11:G15,TRUE)</f>
        <v>0</v>
      </c>
      <c r="H16" s="12"/>
      <c r="I16" s="32"/>
    </row>
    <row r="17" spans="1:9" ht="7.15" customHeight="1" x14ac:dyDescent="0.25">
      <c r="A17" s="30"/>
      <c r="B17" s="263"/>
      <c r="C17" s="198"/>
      <c r="D17" s="198"/>
      <c r="E17" s="198"/>
      <c r="F17" s="198"/>
      <c r="G17" s="198"/>
      <c r="H17" s="264"/>
      <c r="I17" s="32"/>
    </row>
    <row r="18" spans="1:9" ht="31.15" customHeight="1" x14ac:dyDescent="0.25">
      <c r="A18" s="30"/>
      <c r="B18" s="142" t="s">
        <v>51</v>
      </c>
      <c r="C18" s="143" t="s">
        <v>135</v>
      </c>
      <c r="D18" s="143"/>
      <c r="E18" s="143"/>
      <c r="F18" s="143"/>
      <c r="G18" s="143"/>
      <c r="H18" s="26" t="s">
        <v>52</v>
      </c>
      <c r="I18" s="32"/>
    </row>
    <row r="19" spans="1:9" s="56" customFormat="1" ht="31.5" x14ac:dyDescent="0.3">
      <c r="A19" s="54"/>
      <c r="B19" s="142"/>
      <c r="C19" s="143"/>
      <c r="D19" s="143"/>
      <c r="E19" s="143"/>
      <c r="F19" s="143"/>
      <c r="G19" s="143"/>
      <c r="H19" s="27" t="s">
        <v>53</v>
      </c>
      <c r="I19" s="55"/>
    </row>
    <row r="20" spans="1:9" s="56" customFormat="1" ht="15.6" customHeight="1" x14ac:dyDescent="0.3">
      <c r="A20" s="54"/>
      <c r="B20" s="144" t="s">
        <v>54</v>
      </c>
      <c r="C20" s="146" t="s">
        <v>136</v>
      </c>
      <c r="D20" s="147"/>
      <c r="E20" s="147"/>
      <c r="F20" s="147"/>
      <c r="G20" s="148"/>
      <c r="H20" s="28" t="s">
        <v>55</v>
      </c>
      <c r="I20" s="55"/>
    </row>
    <row r="21" spans="1:9" s="56" customFormat="1" ht="15.6" customHeight="1" x14ac:dyDescent="0.3">
      <c r="A21" s="54"/>
      <c r="B21" s="145"/>
      <c r="C21" s="149"/>
      <c r="D21" s="150"/>
      <c r="E21" s="150"/>
      <c r="F21" s="150"/>
      <c r="G21" s="151"/>
      <c r="H21" s="29" t="s">
        <v>56</v>
      </c>
      <c r="I21" s="55"/>
    </row>
    <row r="22" spans="1:9" s="56" customFormat="1" ht="4.1500000000000004" customHeight="1" x14ac:dyDescent="0.3">
      <c r="A22" s="54"/>
      <c r="B22" s="57"/>
      <c r="C22" s="58"/>
      <c r="D22" s="58"/>
      <c r="E22" s="58"/>
      <c r="F22" s="58"/>
      <c r="G22" s="58"/>
      <c r="H22" s="76"/>
      <c r="I22" s="55"/>
    </row>
    <row r="23" spans="1:9" s="56" customFormat="1" ht="36" customHeight="1" x14ac:dyDescent="0.3">
      <c r="A23" s="54"/>
      <c r="B23" s="190" t="s">
        <v>57</v>
      </c>
      <c r="C23" s="190"/>
      <c r="D23" s="190"/>
      <c r="E23" s="190"/>
      <c r="F23" s="190"/>
      <c r="G23" s="190"/>
      <c r="H23" s="190"/>
      <c r="I23" s="55"/>
    </row>
    <row r="24" spans="1:9" s="56" customFormat="1" ht="18" x14ac:dyDescent="0.3">
      <c r="A24" s="54"/>
      <c r="B24" s="60">
        <v>1</v>
      </c>
      <c r="C24" s="60">
        <v>2</v>
      </c>
      <c r="D24" s="191">
        <v>3</v>
      </c>
      <c r="E24" s="192"/>
      <c r="F24" s="192"/>
      <c r="G24" s="192"/>
      <c r="H24" s="193"/>
      <c r="I24" s="55"/>
    </row>
    <row r="25" spans="1:9" s="63" customFormat="1" ht="18" x14ac:dyDescent="0.3">
      <c r="A25" s="61"/>
      <c r="B25" s="25"/>
      <c r="C25" s="25"/>
      <c r="D25" s="194"/>
      <c r="E25" s="195"/>
      <c r="F25" s="195"/>
      <c r="G25" s="195"/>
      <c r="H25" s="196"/>
      <c r="I25" s="62"/>
    </row>
    <row r="26" spans="1:9" ht="199.9" customHeight="1" x14ac:dyDescent="0.25">
      <c r="A26" s="112"/>
      <c r="B26" s="1"/>
      <c r="C26" s="1"/>
      <c r="D26" s="182"/>
      <c r="E26" s="182"/>
      <c r="F26" s="182"/>
      <c r="G26" s="182"/>
      <c r="H26" s="182"/>
      <c r="I26" s="32"/>
    </row>
    <row r="27" spans="1:9" ht="18" x14ac:dyDescent="0.25">
      <c r="D27" s="287"/>
      <c r="E27" s="287"/>
      <c r="F27" s="287"/>
      <c r="G27" s="287"/>
    </row>
    <row r="28" spans="1:9" x14ac:dyDescent="0.25">
      <c r="C28" s="285"/>
      <c r="D28" s="288"/>
      <c r="E28" s="289"/>
      <c r="F28" s="288"/>
      <c r="G28" s="288"/>
      <c r="H28" s="286"/>
    </row>
    <row r="29" spans="1:9" x14ac:dyDescent="0.25">
      <c r="D29" s="66"/>
      <c r="E29" s="65"/>
      <c r="F29" s="66"/>
      <c r="G29" s="66"/>
    </row>
    <row r="31" spans="1:9" x14ac:dyDescent="0.25">
      <c r="D31" s="66"/>
      <c r="E31" s="65"/>
      <c r="F31" s="66"/>
      <c r="G31" s="66"/>
    </row>
  </sheetData>
  <sheetProtection sheet="1" objects="1" scenarios="1" autoFilter="0"/>
  <mergeCells count="36">
    <mergeCell ref="B11:C11"/>
    <mergeCell ref="D8:G8"/>
    <mergeCell ref="C1:G1"/>
    <mergeCell ref="H1:H2"/>
    <mergeCell ref="C2:G2"/>
    <mergeCell ref="C3:G3"/>
    <mergeCell ref="B7:C7"/>
    <mergeCell ref="B1:B2"/>
    <mergeCell ref="B6:C6"/>
    <mergeCell ref="D6:G7"/>
    <mergeCell ref="B4:H4"/>
    <mergeCell ref="B5:H5"/>
    <mergeCell ref="D26:H26"/>
    <mergeCell ref="C8:C9"/>
    <mergeCell ref="B8:B9"/>
    <mergeCell ref="B18:B19"/>
    <mergeCell ref="D11:F11"/>
    <mergeCell ref="D12:F12"/>
    <mergeCell ref="D14:F14"/>
    <mergeCell ref="D15:F15"/>
    <mergeCell ref="B10:G10"/>
    <mergeCell ref="B17:H17"/>
    <mergeCell ref="C18:G19"/>
    <mergeCell ref="B20:B21"/>
    <mergeCell ref="D16:F16"/>
    <mergeCell ref="B16:C16"/>
    <mergeCell ref="C20:G21"/>
    <mergeCell ref="H8:H10"/>
    <mergeCell ref="B14:C14"/>
    <mergeCell ref="B15:C15"/>
    <mergeCell ref="B12:C12"/>
    <mergeCell ref="D25:H25"/>
    <mergeCell ref="B23:H23"/>
    <mergeCell ref="D24:H24"/>
    <mergeCell ref="B13:C13"/>
    <mergeCell ref="D13:F13"/>
  </mergeCells>
  <conditionalFormatting sqref="D11:F12 D13 D14:F15">
    <cfRule type="cellIs" dxfId="93" priority="2" operator="between">
      <formula>8</formula>
      <formula>10</formula>
    </cfRule>
    <cfRule type="cellIs" dxfId="92" priority="3" operator="between">
      <formula>4</formula>
      <formula>7</formula>
    </cfRule>
    <cfRule type="cellIs" dxfId="91" priority="4" operator="between">
      <formula>1</formula>
      <formula>3</formula>
    </cfRule>
  </conditionalFormatting>
  <conditionalFormatting sqref="D16:F16">
    <cfRule type="containsErrors" dxfId="90" priority="1">
      <formula>ISERROR(D16)</formula>
    </cfRule>
  </conditionalFormatting>
  <printOptions horizontalCentered="1"/>
  <pageMargins left="0.78740157480314965" right="0.78740157480314965" top="0.78740157480314965" bottom="0.78740157480314965" header="0" footer="0"/>
  <pageSetup paperSize="8" scale="73" fitToHeight="0" orientation="landscape"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4237-5E52-4077-88CA-092C0256581D}">
  <sheetPr codeName="Hoja8">
    <pageSetUpPr fitToPage="1"/>
  </sheetPr>
  <dimension ref="A1:J36"/>
  <sheetViews>
    <sheetView view="pageBreakPreview" topLeftCell="A13" zoomScale="70" zoomScaleNormal="44" zoomScaleSheetLayoutView="70" workbookViewId="0">
      <selection activeCell="B32" sqref="B32:H32"/>
    </sheetView>
  </sheetViews>
  <sheetFormatPr baseColWidth="10" defaultColWidth="11.42578125" defaultRowHeight="15.75" x14ac:dyDescent="0.2"/>
  <cols>
    <col min="1" max="1" width="4.5703125" style="78" customWidth="1"/>
    <col min="2" max="2" width="56.5703125" style="109" customWidth="1"/>
    <col min="3" max="3" width="104.42578125" style="107" customWidth="1"/>
    <col min="4" max="4" width="5.85546875" style="106" customWidth="1"/>
    <col min="5" max="5" width="5.28515625" style="107" customWidth="1"/>
    <col min="6" max="6" width="5.28515625" style="106" customWidth="1"/>
    <col min="7" max="7" width="20.140625" style="106" customWidth="1"/>
    <col min="8" max="8" width="59.7109375" style="110" customWidth="1"/>
    <col min="9" max="16384" width="11.42578125" style="78"/>
  </cols>
  <sheetData>
    <row r="1" spans="1:10" s="33" customFormat="1" ht="39" customHeight="1" x14ac:dyDescent="0.25">
      <c r="A1" s="30"/>
      <c r="B1" s="131" t="s">
        <v>0</v>
      </c>
      <c r="C1" s="254" t="s">
        <v>1</v>
      </c>
      <c r="D1" s="254"/>
      <c r="E1" s="254"/>
      <c r="F1" s="254"/>
      <c r="G1" s="254"/>
      <c r="H1" s="161"/>
      <c r="I1" s="31"/>
      <c r="J1" s="32"/>
    </row>
    <row r="2" spans="1:10" s="33" customFormat="1" ht="24.75" customHeight="1" x14ac:dyDescent="0.25">
      <c r="A2" s="34"/>
      <c r="B2" s="131"/>
      <c r="C2" s="256" t="s">
        <v>536</v>
      </c>
      <c r="D2" s="255"/>
      <c r="E2" s="255"/>
      <c r="F2" s="255"/>
      <c r="G2" s="255"/>
      <c r="H2" s="161"/>
      <c r="I2" s="35"/>
    </row>
    <row r="3" spans="1:10" s="33" customFormat="1" ht="24.95" customHeight="1" x14ac:dyDescent="0.25">
      <c r="A3" s="34"/>
      <c r="B3" s="36" t="s">
        <v>2</v>
      </c>
      <c r="C3" s="132" t="s">
        <v>538</v>
      </c>
      <c r="D3" s="132"/>
      <c r="E3" s="132"/>
      <c r="F3" s="132"/>
      <c r="G3" s="132"/>
      <c r="H3" s="37" t="s">
        <v>3</v>
      </c>
      <c r="I3" s="32"/>
    </row>
    <row r="4" spans="1:10" ht="6.95" customHeight="1" x14ac:dyDescent="0.2">
      <c r="A4" s="93"/>
      <c r="B4" s="160"/>
      <c r="C4" s="160"/>
      <c r="D4" s="160"/>
      <c r="E4" s="160"/>
      <c r="F4" s="160"/>
      <c r="G4" s="160"/>
      <c r="H4" s="160"/>
      <c r="I4" s="94"/>
    </row>
    <row r="5" spans="1:10" ht="20.100000000000001" customHeight="1" x14ac:dyDescent="0.2">
      <c r="A5" s="93"/>
      <c r="B5" s="162"/>
      <c r="C5" s="162"/>
      <c r="D5" s="162"/>
      <c r="E5" s="162"/>
      <c r="F5" s="162"/>
      <c r="G5" s="162"/>
      <c r="H5" s="162"/>
      <c r="I5" s="94"/>
    </row>
    <row r="6" spans="1:10" s="97" customFormat="1" ht="55.5" customHeight="1" x14ac:dyDescent="0.2">
      <c r="A6" s="95"/>
      <c r="B6" s="135" t="s">
        <v>4</v>
      </c>
      <c r="C6" s="135"/>
      <c r="D6" s="136" t="s">
        <v>540</v>
      </c>
      <c r="E6" s="137"/>
      <c r="F6" s="137"/>
      <c r="G6" s="138"/>
      <c r="H6" s="72" t="s">
        <v>6</v>
      </c>
      <c r="I6" s="96"/>
    </row>
    <row r="7" spans="1:10" s="97" customFormat="1" ht="55.5" customHeight="1" x14ac:dyDescent="0.2">
      <c r="A7" s="95"/>
      <c r="B7" s="135" t="s">
        <v>301</v>
      </c>
      <c r="C7" s="135"/>
      <c r="D7" s="139"/>
      <c r="E7" s="140"/>
      <c r="F7" s="140"/>
      <c r="G7" s="141"/>
      <c r="H7" s="10"/>
      <c r="I7" s="96"/>
    </row>
    <row r="8" spans="1:10" s="100" customFormat="1" ht="42" customHeight="1" x14ac:dyDescent="0.25">
      <c r="A8" s="98"/>
      <c r="B8" s="257" t="e" vm="11">
        <v>#VALUE!</v>
      </c>
      <c r="C8" s="257" t="s">
        <v>8</v>
      </c>
      <c r="D8" s="254" t="s">
        <v>9</v>
      </c>
      <c r="E8" s="254"/>
      <c r="F8" s="254"/>
      <c r="G8" s="254"/>
      <c r="H8" s="277" t="s">
        <v>10</v>
      </c>
      <c r="I8" s="99"/>
    </row>
    <row r="9" spans="1:10" s="103" customFormat="1" ht="24" customHeight="1" x14ac:dyDescent="0.2">
      <c r="A9" s="101"/>
      <c r="B9" s="258"/>
      <c r="C9" s="258"/>
      <c r="D9" s="45" t="s">
        <v>11</v>
      </c>
      <c r="E9" s="46" t="s">
        <v>12</v>
      </c>
      <c r="F9" s="47" t="s">
        <v>13</v>
      </c>
      <c r="G9" s="48" t="s">
        <v>14</v>
      </c>
      <c r="H9" s="277"/>
      <c r="I9" s="102"/>
    </row>
    <row r="10" spans="1:10" s="103" customFormat="1" ht="18" x14ac:dyDescent="0.2">
      <c r="A10" s="101"/>
      <c r="B10" s="155" t="s">
        <v>302</v>
      </c>
      <c r="C10" s="158"/>
      <c r="D10" s="158"/>
      <c r="E10" s="158"/>
      <c r="F10" s="158"/>
      <c r="G10" s="156"/>
      <c r="H10" s="277"/>
      <c r="I10" s="102"/>
    </row>
    <row r="11" spans="1:10" ht="35.1" customHeight="1" x14ac:dyDescent="0.2">
      <c r="A11" s="92"/>
      <c r="B11" s="174" t="s">
        <v>303</v>
      </c>
      <c r="C11" s="174" t="s">
        <v>304</v>
      </c>
      <c r="D11" s="171"/>
      <c r="E11" s="172"/>
      <c r="F11" s="173"/>
      <c r="G11" s="8" t="b">
        <v>0</v>
      </c>
      <c r="H11" s="14"/>
      <c r="I11" s="94"/>
    </row>
    <row r="12" spans="1:10" ht="18" x14ac:dyDescent="0.2">
      <c r="A12" s="92"/>
      <c r="B12" s="174" t="s">
        <v>305</v>
      </c>
      <c r="C12" s="174" t="s">
        <v>306</v>
      </c>
      <c r="D12" s="171"/>
      <c r="E12" s="172"/>
      <c r="F12" s="173"/>
      <c r="G12" s="8" t="b">
        <v>0</v>
      </c>
      <c r="H12" s="14"/>
      <c r="I12" s="94"/>
    </row>
    <row r="13" spans="1:10" ht="18" x14ac:dyDescent="0.2">
      <c r="A13" s="92"/>
      <c r="B13" s="174" t="s">
        <v>307</v>
      </c>
      <c r="C13" s="174"/>
      <c r="D13" s="171"/>
      <c r="E13" s="172"/>
      <c r="F13" s="173"/>
      <c r="G13" s="8" t="b">
        <v>0</v>
      </c>
      <c r="H13" s="14"/>
      <c r="I13" s="94"/>
    </row>
    <row r="14" spans="1:10" ht="18" x14ac:dyDescent="0.2">
      <c r="A14" s="92"/>
      <c r="B14" s="167" t="s">
        <v>308</v>
      </c>
      <c r="C14" s="168"/>
      <c r="D14" s="168"/>
      <c r="E14" s="168"/>
      <c r="F14" s="168"/>
      <c r="G14" s="169"/>
      <c r="H14" s="73" t="s">
        <v>10</v>
      </c>
      <c r="I14" s="94"/>
    </row>
    <row r="15" spans="1:10" s="103" customFormat="1" ht="18" x14ac:dyDescent="0.2">
      <c r="A15" s="101"/>
      <c r="B15" s="174" t="s">
        <v>309</v>
      </c>
      <c r="C15" s="174"/>
      <c r="D15" s="171"/>
      <c r="E15" s="172"/>
      <c r="F15" s="173"/>
      <c r="G15" s="8" t="b">
        <v>0</v>
      </c>
      <c r="H15" s="14"/>
      <c r="I15" s="102"/>
    </row>
    <row r="16" spans="1:10" ht="37.9" customHeight="1" x14ac:dyDescent="0.2">
      <c r="A16" s="92"/>
      <c r="B16" s="174" t="s">
        <v>310</v>
      </c>
      <c r="C16" s="174"/>
      <c r="D16" s="171"/>
      <c r="E16" s="172"/>
      <c r="F16" s="173"/>
      <c r="G16" s="8" t="b">
        <v>0</v>
      </c>
      <c r="H16" s="14"/>
      <c r="I16" s="94"/>
    </row>
    <row r="17" spans="1:9" ht="18" x14ac:dyDescent="0.2">
      <c r="A17" s="92"/>
      <c r="B17" s="174" t="s">
        <v>311</v>
      </c>
      <c r="C17" s="174"/>
      <c r="D17" s="171"/>
      <c r="E17" s="172"/>
      <c r="F17" s="173"/>
      <c r="G17" s="8" t="b">
        <v>0</v>
      </c>
      <c r="H17" s="14"/>
      <c r="I17" s="94"/>
    </row>
    <row r="18" spans="1:9" ht="18" x14ac:dyDescent="0.2">
      <c r="A18" s="92"/>
      <c r="B18" s="174" t="s">
        <v>312</v>
      </c>
      <c r="C18" s="174"/>
      <c r="D18" s="171"/>
      <c r="E18" s="172"/>
      <c r="F18" s="173"/>
      <c r="G18" s="8" t="b">
        <v>0</v>
      </c>
      <c r="H18" s="14"/>
      <c r="I18" s="94"/>
    </row>
    <row r="19" spans="1:9" s="103" customFormat="1" ht="18" x14ac:dyDescent="0.2">
      <c r="A19" s="101"/>
      <c r="B19" s="174" t="s">
        <v>313</v>
      </c>
      <c r="C19" s="238"/>
      <c r="D19" s="171"/>
      <c r="E19" s="172"/>
      <c r="F19" s="173"/>
      <c r="G19" s="8" t="b">
        <v>0</v>
      </c>
      <c r="H19" s="14"/>
      <c r="I19" s="102"/>
    </row>
    <row r="20" spans="1:9" ht="18" x14ac:dyDescent="0.2">
      <c r="A20" s="92"/>
      <c r="B20" s="174" t="s">
        <v>314</v>
      </c>
      <c r="C20" s="174"/>
      <c r="D20" s="171"/>
      <c r="E20" s="172"/>
      <c r="F20" s="173"/>
      <c r="G20" s="8" t="b">
        <v>0</v>
      </c>
      <c r="H20" s="14"/>
      <c r="I20" s="94"/>
    </row>
    <row r="21" spans="1:9" ht="18" x14ac:dyDescent="0.2">
      <c r="A21" s="92"/>
      <c r="B21" s="174" t="s">
        <v>315</v>
      </c>
      <c r="C21" s="174"/>
      <c r="D21" s="171"/>
      <c r="E21" s="172"/>
      <c r="F21" s="173"/>
      <c r="G21" s="8" t="b">
        <v>0</v>
      </c>
      <c r="H21" s="14"/>
      <c r="I21" s="94"/>
    </row>
    <row r="22" spans="1:9" s="103" customFormat="1" ht="18" x14ac:dyDescent="0.2">
      <c r="A22" s="101"/>
      <c r="B22" s="174" t="s">
        <v>316</v>
      </c>
      <c r="C22" s="174"/>
      <c r="D22" s="171"/>
      <c r="E22" s="172"/>
      <c r="F22" s="173"/>
      <c r="G22" s="8" t="b">
        <v>0</v>
      </c>
      <c r="H22" s="14"/>
      <c r="I22" s="102"/>
    </row>
    <row r="23" spans="1:9" ht="18" x14ac:dyDescent="0.2">
      <c r="A23" s="92"/>
      <c r="B23" s="167" t="s">
        <v>317</v>
      </c>
      <c r="C23" s="168"/>
      <c r="D23" s="168"/>
      <c r="E23" s="168"/>
      <c r="F23" s="168"/>
      <c r="G23" s="169"/>
      <c r="H23" s="73" t="s">
        <v>10</v>
      </c>
      <c r="I23" s="94"/>
    </row>
    <row r="24" spans="1:9" ht="18" x14ac:dyDescent="0.2">
      <c r="A24" s="92"/>
      <c r="B24" s="174" t="s">
        <v>318</v>
      </c>
      <c r="C24" s="174"/>
      <c r="D24" s="171"/>
      <c r="E24" s="172"/>
      <c r="F24" s="173"/>
      <c r="G24" s="9" t="b">
        <v>0</v>
      </c>
      <c r="H24" s="14"/>
      <c r="I24" s="94"/>
    </row>
    <row r="25" spans="1:9" ht="18" x14ac:dyDescent="0.2">
      <c r="A25" s="92"/>
      <c r="B25" s="155" t="s">
        <v>50</v>
      </c>
      <c r="C25" s="156"/>
      <c r="D25" s="157" t="str">
        <f>IFERROR(AVERAGE(D11:F13,D15:F22,D24),"")</f>
        <v/>
      </c>
      <c r="E25" s="158"/>
      <c r="F25" s="156"/>
      <c r="G25" s="53">
        <f>COUNTIF(G11:G24,TRUE)</f>
        <v>0</v>
      </c>
      <c r="H25" s="74"/>
      <c r="I25" s="94"/>
    </row>
    <row r="26" spans="1:9" ht="7.15" customHeight="1" x14ac:dyDescent="0.2">
      <c r="A26" s="92"/>
      <c r="B26" s="291"/>
      <c r="C26" s="159"/>
      <c r="D26" s="159"/>
      <c r="E26" s="159"/>
      <c r="F26" s="159"/>
      <c r="G26" s="159"/>
      <c r="H26" s="292"/>
      <c r="I26" s="94"/>
    </row>
    <row r="27" spans="1:9" ht="31.15" customHeight="1" x14ac:dyDescent="0.2">
      <c r="A27" s="92"/>
      <c r="B27" s="142" t="s">
        <v>51</v>
      </c>
      <c r="C27" s="143" t="s">
        <v>135</v>
      </c>
      <c r="D27" s="143"/>
      <c r="E27" s="143"/>
      <c r="F27" s="143"/>
      <c r="G27" s="143"/>
      <c r="H27" s="26" t="s">
        <v>52</v>
      </c>
      <c r="I27" s="94"/>
    </row>
    <row r="28" spans="1:9" s="63" customFormat="1" ht="31.5" x14ac:dyDescent="0.3">
      <c r="A28" s="61"/>
      <c r="B28" s="142"/>
      <c r="C28" s="143"/>
      <c r="D28" s="143"/>
      <c r="E28" s="143"/>
      <c r="F28" s="143"/>
      <c r="G28" s="143"/>
      <c r="H28" s="27" t="s">
        <v>53</v>
      </c>
      <c r="I28" s="62"/>
    </row>
    <row r="29" spans="1:9" s="63" customFormat="1" ht="15.6" customHeight="1" x14ac:dyDescent="0.3">
      <c r="A29" s="61"/>
      <c r="B29" s="144" t="s">
        <v>54</v>
      </c>
      <c r="C29" s="146" t="s">
        <v>136</v>
      </c>
      <c r="D29" s="147"/>
      <c r="E29" s="147"/>
      <c r="F29" s="147"/>
      <c r="G29" s="148"/>
      <c r="H29" s="28" t="s">
        <v>55</v>
      </c>
      <c r="I29" s="62"/>
    </row>
    <row r="30" spans="1:9" s="63" customFormat="1" ht="15.6" customHeight="1" x14ac:dyDescent="0.3">
      <c r="A30" s="61"/>
      <c r="B30" s="145"/>
      <c r="C30" s="149"/>
      <c r="D30" s="150"/>
      <c r="E30" s="150"/>
      <c r="F30" s="150"/>
      <c r="G30" s="151"/>
      <c r="H30" s="29" t="s">
        <v>56</v>
      </c>
      <c r="I30" s="62"/>
    </row>
    <row r="31" spans="1:9" s="63" customFormat="1" ht="4.1500000000000004" customHeight="1" x14ac:dyDescent="0.3">
      <c r="A31" s="61"/>
      <c r="B31" s="57"/>
      <c r="C31" s="58"/>
      <c r="D31" s="58"/>
      <c r="E31" s="58"/>
      <c r="F31" s="58"/>
      <c r="G31" s="58"/>
      <c r="H31" s="76"/>
      <c r="I31" s="62"/>
    </row>
    <row r="32" spans="1:9" s="63" customFormat="1" ht="36" customHeight="1" x14ac:dyDescent="0.3">
      <c r="A32" s="61"/>
      <c r="B32" s="190" t="s">
        <v>57</v>
      </c>
      <c r="C32" s="190"/>
      <c r="D32" s="190"/>
      <c r="E32" s="190"/>
      <c r="F32" s="190"/>
      <c r="G32" s="190"/>
      <c r="H32" s="190"/>
      <c r="I32" s="62"/>
    </row>
    <row r="33" spans="1:9" s="63" customFormat="1" ht="18" x14ac:dyDescent="0.3">
      <c r="A33" s="61"/>
      <c r="B33" s="60">
        <v>1</v>
      </c>
      <c r="C33" s="60">
        <v>2</v>
      </c>
      <c r="D33" s="191">
        <v>3</v>
      </c>
      <c r="E33" s="192"/>
      <c r="F33" s="192"/>
      <c r="G33" s="192"/>
      <c r="H33" s="193"/>
      <c r="I33" s="62"/>
    </row>
    <row r="34" spans="1:9" s="63" customFormat="1" ht="18" x14ac:dyDescent="0.3">
      <c r="A34" s="61"/>
      <c r="B34" s="25"/>
      <c r="C34" s="25"/>
      <c r="D34" s="194"/>
      <c r="E34" s="195"/>
      <c r="F34" s="195"/>
      <c r="G34" s="195"/>
      <c r="H34" s="196"/>
      <c r="I34" s="62"/>
    </row>
    <row r="35" spans="1:9" ht="356.45" customHeight="1" x14ac:dyDescent="0.2">
      <c r="A35" s="290"/>
      <c r="B35" s="1"/>
      <c r="C35" s="1"/>
      <c r="D35" s="182"/>
      <c r="E35" s="182"/>
      <c r="F35" s="182"/>
      <c r="G35" s="182"/>
      <c r="H35" s="182"/>
      <c r="I35" s="94"/>
    </row>
    <row r="36" spans="1:9" x14ac:dyDescent="0.2">
      <c r="B36" s="104"/>
      <c r="C36" s="105"/>
      <c r="H36" s="108"/>
    </row>
  </sheetData>
  <sheetProtection sheet="1" objects="1" scenarios="1" autoFilter="0"/>
  <mergeCells count="52">
    <mergeCell ref="C1:G1"/>
    <mergeCell ref="B5:H5"/>
    <mergeCell ref="B12:C12"/>
    <mergeCell ref="H8:H10"/>
    <mergeCell ref="H1:H2"/>
    <mergeCell ref="C2:G2"/>
    <mergeCell ref="B4:H4"/>
    <mergeCell ref="B11:C11"/>
    <mergeCell ref="C3:G3"/>
    <mergeCell ref="B1:B2"/>
    <mergeCell ref="D8:G8"/>
    <mergeCell ref="D11:F11"/>
    <mergeCell ref="D12:F12"/>
    <mergeCell ref="C8:C9"/>
    <mergeCell ref="B8:B9"/>
    <mergeCell ref="D6:G7"/>
    <mergeCell ref="B6:C6"/>
    <mergeCell ref="B7:C7"/>
    <mergeCell ref="B15:C15"/>
    <mergeCell ref="B18:C18"/>
    <mergeCell ref="B13:C13"/>
    <mergeCell ref="B14:G14"/>
    <mergeCell ref="B10:G10"/>
    <mergeCell ref="B16:C16"/>
    <mergeCell ref="B17:C17"/>
    <mergeCell ref="D13:F13"/>
    <mergeCell ref="B23:G23"/>
    <mergeCell ref="D15:F15"/>
    <mergeCell ref="D16:F16"/>
    <mergeCell ref="D17:F17"/>
    <mergeCell ref="D18:F18"/>
    <mergeCell ref="D19:F19"/>
    <mergeCell ref="D20:F20"/>
    <mergeCell ref="B20:C20"/>
    <mergeCell ref="B19:C19"/>
    <mergeCell ref="D22:F22"/>
    <mergeCell ref="D33:H33"/>
    <mergeCell ref="D35:H35"/>
    <mergeCell ref="D24:F24"/>
    <mergeCell ref="D21:F21"/>
    <mergeCell ref="B29:B30"/>
    <mergeCell ref="C29:G30"/>
    <mergeCell ref="B32:H32"/>
    <mergeCell ref="B24:C24"/>
    <mergeCell ref="B21:C21"/>
    <mergeCell ref="B22:C22"/>
    <mergeCell ref="B26:H26"/>
    <mergeCell ref="B27:B28"/>
    <mergeCell ref="C27:G28"/>
    <mergeCell ref="D34:H34"/>
    <mergeCell ref="D25:F25"/>
    <mergeCell ref="B25:C25"/>
  </mergeCells>
  <conditionalFormatting sqref="D11:F13 D15:F22">
    <cfRule type="cellIs" dxfId="89" priority="8" operator="between">
      <formula>8</formula>
      <formula>10</formula>
    </cfRule>
    <cfRule type="cellIs" dxfId="88" priority="9" operator="between">
      <formula>4</formula>
      <formula>7</formula>
    </cfRule>
    <cfRule type="cellIs" dxfId="87" priority="10" operator="between">
      <formula>1</formula>
      <formula>3</formula>
    </cfRule>
  </conditionalFormatting>
  <conditionalFormatting sqref="D25:F25">
    <cfRule type="containsErrors" dxfId="86" priority="7">
      <formula>ISERROR(D25)</formula>
    </cfRule>
  </conditionalFormatting>
  <conditionalFormatting sqref="D24:G24">
    <cfRule type="cellIs" dxfId="85" priority="1" operator="between">
      <formula>8</formula>
      <formula>10</formula>
    </cfRule>
    <cfRule type="cellIs" dxfId="84" priority="2" operator="between">
      <formula>4</formula>
      <formula>7</formula>
    </cfRule>
    <cfRule type="cellIs" dxfId="83" priority="3" operator="between">
      <formula>1</formula>
      <formula>3</formula>
    </cfRule>
  </conditionalFormatting>
  <printOptions horizontalCentered="1"/>
  <pageMargins left="0.31496062992125984" right="0.31496062992125984" top="0.39370078740157483" bottom="0.39370078740157483" header="0" footer="0"/>
  <pageSetup scale="52" fitToHeight="0" orientation="landscape" horizontalDpi="300" verticalDpi="300" r:id="rId1"/>
  <headerFooter alignWithMargins="0"/>
  <rowBreaks count="1" manualBreakCount="1">
    <brk id="31" min="1" max="7"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B380B-9CD2-4F67-94B2-3FF69DC7768D}">
  <sheetPr codeName="Hoja7">
    <pageSetUpPr fitToPage="1"/>
  </sheetPr>
  <dimension ref="A1:J54"/>
  <sheetViews>
    <sheetView view="pageBreakPreview" topLeftCell="A35" zoomScale="70" zoomScaleNormal="140" zoomScaleSheetLayoutView="70" workbookViewId="0">
      <selection activeCell="B50" sqref="B50:H50"/>
    </sheetView>
  </sheetViews>
  <sheetFormatPr baseColWidth="10" defaultColWidth="11.42578125" defaultRowHeight="17.25" x14ac:dyDescent="0.25"/>
  <cols>
    <col min="1" max="1" width="4.5703125" style="33" customWidth="1"/>
    <col min="2" max="2" width="56.5703125" style="68" customWidth="1"/>
    <col min="3" max="3" width="94" style="69" customWidth="1"/>
    <col min="4" max="4" width="5.85546875" style="70" customWidth="1"/>
    <col min="5" max="5" width="5.28515625" style="69" customWidth="1"/>
    <col min="6" max="6" width="5.28515625" style="70" customWidth="1"/>
    <col min="7" max="7" width="20.140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5.5" customHeight="1" x14ac:dyDescent="0.2">
      <c r="A6" s="38"/>
      <c r="B6" s="135" t="s">
        <v>4</v>
      </c>
      <c r="C6" s="135"/>
      <c r="D6" s="136" t="s">
        <v>540</v>
      </c>
      <c r="E6" s="137"/>
      <c r="F6" s="137"/>
      <c r="G6" s="138"/>
      <c r="H6" s="72" t="s">
        <v>6</v>
      </c>
      <c r="I6" s="39"/>
    </row>
    <row r="7" spans="1:10" s="40" customFormat="1" ht="55.5" customHeight="1" x14ac:dyDescent="0.2">
      <c r="A7" s="38"/>
      <c r="B7" s="135" t="s">
        <v>319</v>
      </c>
      <c r="C7" s="135"/>
      <c r="D7" s="139"/>
      <c r="E7" s="140"/>
      <c r="F7" s="140"/>
      <c r="G7" s="141"/>
      <c r="H7" s="10"/>
      <c r="I7" s="39"/>
    </row>
    <row r="8" spans="1:10" s="43" customFormat="1" ht="42" customHeight="1" x14ac:dyDescent="0.25">
      <c r="A8" s="41"/>
      <c r="B8" s="266" t="e" vm="12">
        <v>#VALUE!</v>
      </c>
      <c r="C8" s="266" t="s">
        <v>8</v>
      </c>
      <c r="D8" s="254" t="s">
        <v>9</v>
      </c>
      <c r="E8" s="254"/>
      <c r="F8" s="254"/>
      <c r="G8" s="254"/>
      <c r="H8" s="276" t="s">
        <v>10</v>
      </c>
      <c r="I8" s="42"/>
    </row>
    <row r="9" spans="1:10" s="50" customFormat="1" ht="24" customHeight="1" x14ac:dyDescent="0.2">
      <c r="A9" s="44"/>
      <c r="B9" s="267"/>
      <c r="C9" s="267"/>
      <c r="D9" s="45" t="s">
        <v>11</v>
      </c>
      <c r="E9" s="46" t="s">
        <v>12</v>
      </c>
      <c r="F9" s="47" t="s">
        <v>13</v>
      </c>
      <c r="G9" s="48" t="s">
        <v>14</v>
      </c>
      <c r="H9" s="276"/>
      <c r="I9" s="49"/>
    </row>
    <row r="10" spans="1:10" s="50" customFormat="1" ht="18" x14ac:dyDescent="0.2">
      <c r="A10" s="44"/>
      <c r="B10" s="167" t="s">
        <v>99</v>
      </c>
      <c r="C10" s="168"/>
      <c r="D10" s="168"/>
      <c r="E10" s="168"/>
      <c r="F10" s="168"/>
      <c r="G10" s="169"/>
      <c r="H10" s="276"/>
      <c r="I10" s="49"/>
    </row>
    <row r="11" spans="1:10" ht="18" x14ac:dyDescent="0.25">
      <c r="A11" s="30"/>
      <c r="B11" s="233" t="s">
        <v>320</v>
      </c>
      <c r="C11" s="233"/>
      <c r="D11" s="171"/>
      <c r="E11" s="172"/>
      <c r="F11" s="173"/>
      <c r="G11" s="8" t="b">
        <v>0</v>
      </c>
      <c r="H11" s="5"/>
      <c r="I11" s="32"/>
    </row>
    <row r="12" spans="1:10" ht="18" x14ac:dyDescent="0.25">
      <c r="A12" s="30"/>
      <c r="B12" s="233" t="s">
        <v>321</v>
      </c>
      <c r="C12" s="233"/>
      <c r="D12" s="171"/>
      <c r="E12" s="172"/>
      <c r="F12" s="173"/>
      <c r="G12" s="8" t="b">
        <v>0</v>
      </c>
      <c r="H12" s="5"/>
      <c r="I12" s="32"/>
    </row>
    <row r="13" spans="1:10" ht="18" x14ac:dyDescent="0.25">
      <c r="A13" s="30"/>
      <c r="B13" s="233" t="s">
        <v>322</v>
      </c>
      <c r="C13" s="233"/>
      <c r="D13" s="171"/>
      <c r="E13" s="172"/>
      <c r="F13" s="173"/>
      <c r="G13" s="8" t="b">
        <v>0</v>
      </c>
      <c r="H13" s="5"/>
      <c r="I13" s="32"/>
    </row>
    <row r="14" spans="1:10" ht="35.450000000000003" customHeight="1" x14ac:dyDescent="0.25">
      <c r="A14" s="30"/>
      <c r="B14" s="233" t="s">
        <v>323</v>
      </c>
      <c r="C14" s="233"/>
      <c r="D14" s="171"/>
      <c r="E14" s="172"/>
      <c r="F14" s="173"/>
      <c r="G14" s="8" t="b">
        <v>0</v>
      </c>
      <c r="H14" s="5"/>
      <c r="I14" s="32"/>
    </row>
    <row r="15" spans="1:10" s="50" customFormat="1" ht="18" x14ac:dyDescent="0.2">
      <c r="A15" s="44"/>
      <c r="B15" s="233" t="s">
        <v>324</v>
      </c>
      <c r="C15" s="233"/>
      <c r="D15" s="171"/>
      <c r="E15" s="172"/>
      <c r="F15" s="173"/>
      <c r="G15" s="8" t="b">
        <v>0</v>
      </c>
      <c r="H15" s="5"/>
      <c r="I15" s="49"/>
    </row>
    <row r="16" spans="1:10" ht="18" x14ac:dyDescent="0.25">
      <c r="A16" s="30"/>
      <c r="B16" s="167" t="s">
        <v>325</v>
      </c>
      <c r="C16" s="168"/>
      <c r="D16" s="168"/>
      <c r="E16" s="168"/>
      <c r="F16" s="168"/>
      <c r="G16" s="169"/>
      <c r="H16" s="73" t="s">
        <v>10</v>
      </c>
      <c r="I16" s="32"/>
    </row>
    <row r="17" spans="1:9" ht="18" x14ac:dyDescent="0.25">
      <c r="A17" s="30"/>
      <c r="B17" s="233" t="s">
        <v>326</v>
      </c>
      <c r="C17" s="233"/>
      <c r="D17" s="171"/>
      <c r="E17" s="172"/>
      <c r="F17" s="173"/>
      <c r="G17" s="8" t="b">
        <v>0</v>
      </c>
      <c r="H17" s="5"/>
      <c r="I17" s="32"/>
    </row>
    <row r="18" spans="1:9" ht="18" x14ac:dyDescent="0.25">
      <c r="A18" s="30"/>
      <c r="B18" s="233" t="s">
        <v>327</v>
      </c>
      <c r="C18" s="233"/>
      <c r="D18" s="171"/>
      <c r="E18" s="172"/>
      <c r="F18" s="173"/>
      <c r="G18" s="8" t="b">
        <v>0</v>
      </c>
      <c r="H18" s="5"/>
      <c r="I18" s="32"/>
    </row>
    <row r="19" spans="1:9" ht="18" x14ac:dyDescent="0.25">
      <c r="A19" s="30"/>
      <c r="B19" s="233" t="s">
        <v>328</v>
      </c>
      <c r="C19" s="233"/>
      <c r="D19" s="171"/>
      <c r="E19" s="172"/>
      <c r="F19" s="173"/>
      <c r="G19" s="8" t="b">
        <v>0</v>
      </c>
      <c r="H19" s="5"/>
      <c r="I19" s="32"/>
    </row>
    <row r="20" spans="1:9" s="50" customFormat="1" ht="18" x14ac:dyDescent="0.2">
      <c r="A20" s="44"/>
      <c r="B20" s="167" t="s">
        <v>329</v>
      </c>
      <c r="C20" s="168"/>
      <c r="D20" s="168"/>
      <c r="E20" s="168"/>
      <c r="F20" s="168"/>
      <c r="G20" s="169"/>
      <c r="H20" s="73" t="s">
        <v>10</v>
      </c>
      <c r="I20" s="49"/>
    </row>
    <row r="21" spans="1:9" ht="18" x14ac:dyDescent="0.25">
      <c r="A21" s="30"/>
      <c r="B21" s="233" t="s">
        <v>330</v>
      </c>
      <c r="C21" s="233"/>
      <c r="D21" s="171"/>
      <c r="E21" s="172"/>
      <c r="F21" s="173"/>
      <c r="G21" s="8" t="b">
        <v>0</v>
      </c>
      <c r="H21" s="5"/>
      <c r="I21" s="32"/>
    </row>
    <row r="22" spans="1:9" ht="18" x14ac:dyDescent="0.25">
      <c r="A22" s="30"/>
      <c r="B22" s="233" t="s">
        <v>331</v>
      </c>
      <c r="C22" s="233"/>
      <c r="D22" s="171"/>
      <c r="E22" s="172"/>
      <c r="F22" s="173"/>
      <c r="G22" s="8" t="b">
        <v>0</v>
      </c>
      <c r="H22" s="5"/>
      <c r="I22" s="32"/>
    </row>
    <row r="23" spans="1:9" s="50" customFormat="1" ht="18" x14ac:dyDescent="0.2">
      <c r="A23" s="44"/>
      <c r="B23" s="233" t="s">
        <v>332</v>
      </c>
      <c r="C23" s="233"/>
      <c r="D23" s="171"/>
      <c r="E23" s="172"/>
      <c r="F23" s="173"/>
      <c r="G23" s="8" t="b">
        <v>0</v>
      </c>
      <c r="H23" s="5"/>
      <c r="I23" s="49"/>
    </row>
    <row r="24" spans="1:9" ht="35.1" customHeight="1" x14ac:dyDescent="0.25">
      <c r="A24" s="30"/>
      <c r="B24" s="233" t="s">
        <v>333</v>
      </c>
      <c r="C24" s="233"/>
      <c r="D24" s="171"/>
      <c r="E24" s="172"/>
      <c r="F24" s="173"/>
      <c r="G24" s="8" t="b">
        <v>0</v>
      </c>
      <c r="H24" s="5"/>
      <c r="I24" s="32"/>
    </row>
    <row r="25" spans="1:9" ht="18" x14ac:dyDescent="0.25">
      <c r="A25" s="30"/>
      <c r="B25" s="233" t="s">
        <v>334</v>
      </c>
      <c r="C25" s="233"/>
      <c r="D25" s="171"/>
      <c r="E25" s="172"/>
      <c r="F25" s="173"/>
      <c r="G25" s="8" t="b">
        <v>0</v>
      </c>
      <c r="H25" s="5"/>
      <c r="I25" s="32"/>
    </row>
    <row r="26" spans="1:9" ht="18" x14ac:dyDescent="0.25">
      <c r="A26" s="30"/>
      <c r="B26" s="239" t="s">
        <v>335</v>
      </c>
      <c r="C26" s="240"/>
      <c r="D26" s="240"/>
      <c r="E26" s="240"/>
      <c r="F26" s="240"/>
      <c r="G26" s="241"/>
      <c r="H26" s="73" t="s">
        <v>10</v>
      </c>
      <c r="I26" s="32"/>
    </row>
    <row r="27" spans="1:9" ht="18" x14ac:dyDescent="0.25">
      <c r="A27" s="30"/>
      <c r="B27" s="233" t="s">
        <v>336</v>
      </c>
      <c r="C27" s="233"/>
      <c r="D27" s="171"/>
      <c r="E27" s="172"/>
      <c r="F27" s="173"/>
      <c r="G27" s="8" t="b">
        <v>0</v>
      </c>
      <c r="H27" s="14"/>
      <c r="I27" s="32"/>
    </row>
    <row r="28" spans="1:9" ht="18" x14ac:dyDescent="0.25">
      <c r="A28" s="30"/>
      <c r="B28" s="233" t="s">
        <v>337</v>
      </c>
      <c r="C28" s="233"/>
      <c r="D28" s="171"/>
      <c r="E28" s="172"/>
      <c r="F28" s="173"/>
      <c r="G28" s="8" t="b">
        <v>0</v>
      </c>
      <c r="H28" s="14"/>
      <c r="I28" s="32"/>
    </row>
    <row r="29" spans="1:9" ht="18" x14ac:dyDescent="0.25">
      <c r="A29" s="30"/>
      <c r="B29" s="233" t="s">
        <v>338</v>
      </c>
      <c r="C29" s="233"/>
      <c r="D29" s="171"/>
      <c r="E29" s="172"/>
      <c r="F29" s="173"/>
      <c r="G29" s="8" t="b">
        <v>0</v>
      </c>
      <c r="H29" s="14"/>
      <c r="I29" s="32"/>
    </row>
    <row r="30" spans="1:9" ht="18" x14ac:dyDescent="0.25">
      <c r="A30" s="30"/>
      <c r="B30" s="242" t="s">
        <v>339</v>
      </c>
      <c r="C30" s="293"/>
      <c r="D30" s="293"/>
      <c r="E30" s="293"/>
      <c r="F30" s="293"/>
      <c r="G30" s="243"/>
      <c r="H30" s="73" t="s">
        <v>10</v>
      </c>
      <c r="I30" s="32"/>
    </row>
    <row r="31" spans="1:9" s="56" customFormat="1" ht="18" x14ac:dyDescent="0.3">
      <c r="A31" s="54"/>
      <c r="B31" s="233" t="s">
        <v>340</v>
      </c>
      <c r="C31" s="233"/>
      <c r="D31" s="171"/>
      <c r="E31" s="172"/>
      <c r="F31" s="173"/>
      <c r="G31" s="8" t="b">
        <v>0</v>
      </c>
      <c r="H31" s="5"/>
      <c r="I31" s="55"/>
    </row>
    <row r="32" spans="1:9" s="56" customFormat="1" ht="41.25" customHeight="1" x14ac:dyDescent="0.3">
      <c r="A32" s="54"/>
      <c r="B32" s="233" t="s">
        <v>341</v>
      </c>
      <c r="C32" s="233"/>
      <c r="D32" s="171"/>
      <c r="E32" s="172"/>
      <c r="F32" s="173"/>
      <c r="G32" s="8" t="b">
        <v>0</v>
      </c>
      <c r="H32" s="5"/>
      <c r="I32" s="55"/>
    </row>
    <row r="33" spans="1:9" ht="18" x14ac:dyDescent="0.25">
      <c r="A33" s="112"/>
      <c r="B33" s="242" t="s">
        <v>342</v>
      </c>
      <c r="C33" s="293"/>
      <c r="D33" s="293"/>
      <c r="E33" s="293"/>
      <c r="F33" s="293"/>
      <c r="G33" s="243"/>
      <c r="H33" s="73" t="s">
        <v>10</v>
      </c>
      <c r="I33" s="32"/>
    </row>
    <row r="34" spans="1:9" ht="18" x14ac:dyDescent="0.25">
      <c r="A34" s="113"/>
      <c r="B34" s="174" t="s">
        <v>343</v>
      </c>
      <c r="C34" s="174"/>
      <c r="D34" s="171"/>
      <c r="E34" s="172"/>
      <c r="F34" s="173"/>
      <c r="G34" s="8" t="b">
        <v>0</v>
      </c>
      <c r="H34" s="14"/>
      <c r="I34" s="32"/>
    </row>
    <row r="35" spans="1:9" ht="18" x14ac:dyDescent="0.25">
      <c r="A35" s="113"/>
      <c r="B35" s="242" t="s">
        <v>344</v>
      </c>
      <c r="C35" s="293"/>
      <c r="D35" s="293"/>
      <c r="E35" s="293"/>
      <c r="F35" s="293"/>
      <c r="G35" s="243"/>
      <c r="H35" s="73" t="s">
        <v>10</v>
      </c>
      <c r="I35" s="32"/>
    </row>
    <row r="36" spans="1:9" ht="40.15" customHeight="1" x14ac:dyDescent="0.25">
      <c r="A36" s="113"/>
      <c r="B36" s="174" t="s">
        <v>345</v>
      </c>
      <c r="C36" s="174"/>
      <c r="D36" s="171"/>
      <c r="E36" s="172"/>
      <c r="F36" s="173"/>
      <c r="G36" s="8" t="b">
        <v>0</v>
      </c>
      <c r="H36" s="14"/>
      <c r="I36" s="32"/>
    </row>
    <row r="37" spans="1:9" ht="18" x14ac:dyDescent="0.25">
      <c r="A37" s="113"/>
      <c r="B37" s="174" t="s">
        <v>346</v>
      </c>
      <c r="C37" s="174"/>
      <c r="D37" s="171"/>
      <c r="E37" s="172"/>
      <c r="F37" s="173"/>
      <c r="G37" s="8" t="b">
        <v>0</v>
      </c>
      <c r="H37" s="14"/>
      <c r="I37" s="32"/>
    </row>
    <row r="38" spans="1:9" ht="35.1" customHeight="1" x14ac:dyDescent="0.25">
      <c r="A38" s="113"/>
      <c r="B38" s="174" t="s">
        <v>347</v>
      </c>
      <c r="C38" s="174"/>
      <c r="D38" s="171"/>
      <c r="E38" s="172"/>
      <c r="F38" s="173"/>
      <c r="G38" s="8" t="b">
        <v>0</v>
      </c>
      <c r="H38" s="5"/>
      <c r="I38" s="32"/>
    </row>
    <row r="39" spans="1:9" ht="18" x14ac:dyDescent="0.25">
      <c r="A39" s="113"/>
      <c r="B39" s="155" t="s">
        <v>348</v>
      </c>
      <c r="C39" s="158"/>
      <c r="D39" s="158"/>
      <c r="E39" s="158"/>
      <c r="F39" s="158"/>
      <c r="G39" s="156"/>
      <c r="H39" s="111" t="s">
        <v>10</v>
      </c>
      <c r="I39" s="32"/>
    </row>
    <row r="40" spans="1:9" ht="18" x14ac:dyDescent="0.25">
      <c r="A40" s="113"/>
      <c r="B40" s="174" t="s">
        <v>349</v>
      </c>
      <c r="C40" s="174"/>
      <c r="D40" s="171"/>
      <c r="E40" s="172"/>
      <c r="F40" s="173"/>
      <c r="G40" s="8" t="b">
        <v>0</v>
      </c>
      <c r="H40" s="5"/>
      <c r="I40" s="32"/>
    </row>
    <row r="41" spans="1:9" ht="37.9" customHeight="1" x14ac:dyDescent="0.25">
      <c r="A41" s="113"/>
      <c r="B41" s="174" t="s">
        <v>350</v>
      </c>
      <c r="C41" s="174"/>
      <c r="D41" s="171"/>
      <c r="E41" s="172"/>
      <c r="F41" s="173"/>
      <c r="G41" s="8" t="b">
        <v>0</v>
      </c>
      <c r="H41" s="5"/>
      <c r="I41" s="32"/>
    </row>
    <row r="42" spans="1:9" ht="32.450000000000003" customHeight="1" x14ac:dyDescent="0.25">
      <c r="A42" s="113"/>
      <c r="B42" s="174" t="s">
        <v>351</v>
      </c>
      <c r="C42" s="174"/>
      <c r="D42" s="171"/>
      <c r="E42" s="172"/>
      <c r="F42" s="173"/>
      <c r="G42" s="8" t="b">
        <v>0</v>
      </c>
      <c r="H42" s="5"/>
      <c r="I42" s="32"/>
    </row>
    <row r="43" spans="1:9" ht="31.5" customHeight="1" x14ac:dyDescent="0.25">
      <c r="A43" s="113"/>
      <c r="B43" s="155" t="s">
        <v>50</v>
      </c>
      <c r="C43" s="156"/>
      <c r="D43" s="157" t="str">
        <f>IFERROR(AVERAGE(D11:F15, D17:F19,D21:F25,D27:F29,D31:F32,D34,D36:F38,D40:F42),"")</f>
        <v/>
      </c>
      <c r="E43" s="158"/>
      <c r="F43" s="156"/>
      <c r="G43" s="53">
        <f>COUNTIF(G11:G42,TRUE)</f>
        <v>0</v>
      </c>
      <c r="H43" s="12"/>
      <c r="I43" s="32"/>
    </row>
    <row r="44" spans="1:9" ht="7.15" customHeight="1" x14ac:dyDescent="0.25">
      <c r="A44" s="30"/>
      <c r="B44" s="263"/>
      <c r="C44" s="198"/>
      <c r="D44" s="198"/>
      <c r="E44" s="198"/>
      <c r="F44" s="198"/>
      <c r="G44" s="198"/>
      <c r="H44" s="264"/>
      <c r="I44" s="32"/>
    </row>
    <row r="45" spans="1:9" ht="31.15" customHeight="1" x14ac:dyDescent="0.25">
      <c r="A45" s="30"/>
      <c r="B45" s="142" t="s">
        <v>51</v>
      </c>
      <c r="C45" s="143" t="s">
        <v>135</v>
      </c>
      <c r="D45" s="143"/>
      <c r="E45" s="143"/>
      <c r="F45" s="143"/>
      <c r="G45" s="143"/>
      <c r="H45" s="26" t="s">
        <v>52</v>
      </c>
      <c r="I45" s="32"/>
    </row>
    <row r="46" spans="1:9" s="56" customFormat="1" ht="31.5" x14ac:dyDescent="0.3">
      <c r="A46" s="54"/>
      <c r="B46" s="142"/>
      <c r="C46" s="143"/>
      <c r="D46" s="143"/>
      <c r="E46" s="143"/>
      <c r="F46" s="143"/>
      <c r="G46" s="143"/>
      <c r="H46" s="27" t="s">
        <v>53</v>
      </c>
      <c r="I46" s="55"/>
    </row>
    <row r="47" spans="1:9" s="56" customFormat="1" ht="15.6" customHeight="1" x14ac:dyDescent="0.3">
      <c r="A47" s="54"/>
      <c r="B47" s="144" t="s">
        <v>54</v>
      </c>
      <c r="C47" s="146" t="s">
        <v>136</v>
      </c>
      <c r="D47" s="147"/>
      <c r="E47" s="147"/>
      <c r="F47" s="147"/>
      <c r="G47" s="148"/>
      <c r="H47" s="28" t="s">
        <v>55</v>
      </c>
      <c r="I47" s="55"/>
    </row>
    <row r="48" spans="1:9" s="56" customFormat="1" ht="15.6" customHeight="1" x14ac:dyDescent="0.3">
      <c r="A48" s="54"/>
      <c r="B48" s="145"/>
      <c r="C48" s="149"/>
      <c r="D48" s="150"/>
      <c r="E48" s="150"/>
      <c r="F48" s="150"/>
      <c r="G48" s="151"/>
      <c r="H48" s="29" t="s">
        <v>56</v>
      </c>
      <c r="I48" s="55"/>
    </row>
    <row r="49" spans="1:9" s="56" customFormat="1" ht="4.1500000000000004" customHeight="1" x14ac:dyDescent="0.3">
      <c r="A49" s="54"/>
      <c r="B49" s="57"/>
      <c r="C49" s="58"/>
      <c r="D49" s="58"/>
      <c r="E49" s="58"/>
      <c r="F49" s="58"/>
      <c r="G49" s="58"/>
      <c r="H49" s="76"/>
      <c r="I49" s="55"/>
    </row>
    <row r="50" spans="1:9" s="56" customFormat="1" ht="36" customHeight="1" x14ac:dyDescent="0.3">
      <c r="A50" s="54"/>
      <c r="B50" s="190" t="s">
        <v>57</v>
      </c>
      <c r="C50" s="190"/>
      <c r="D50" s="190"/>
      <c r="E50" s="190"/>
      <c r="F50" s="190"/>
      <c r="G50" s="190"/>
      <c r="H50" s="190"/>
      <c r="I50" s="55"/>
    </row>
    <row r="51" spans="1:9" s="56" customFormat="1" ht="18" x14ac:dyDescent="0.3">
      <c r="A51" s="54"/>
      <c r="B51" s="60">
        <v>1</v>
      </c>
      <c r="C51" s="60">
        <v>2</v>
      </c>
      <c r="D51" s="191">
        <v>3</v>
      </c>
      <c r="E51" s="192"/>
      <c r="F51" s="192"/>
      <c r="G51" s="192"/>
      <c r="H51" s="193"/>
      <c r="I51" s="55"/>
    </row>
    <row r="52" spans="1:9" s="63" customFormat="1" ht="22.15" customHeight="1" x14ac:dyDescent="0.3">
      <c r="A52" s="61"/>
      <c r="B52" s="25"/>
      <c r="C52" s="25"/>
      <c r="D52" s="194"/>
      <c r="E52" s="195"/>
      <c r="F52" s="195"/>
      <c r="G52" s="195"/>
      <c r="H52" s="196"/>
      <c r="I52" s="62"/>
    </row>
    <row r="53" spans="1:9" ht="379.15" customHeight="1" x14ac:dyDescent="0.25">
      <c r="A53" s="112"/>
      <c r="B53" s="1"/>
      <c r="C53" s="1"/>
      <c r="D53" s="182"/>
      <c r="E53" s="182"/>
      <c r="F53" s="182"/>
      <c r="G53" s="182"/>
      <c r="H53" s="182"/>
      <c r="I53" s="32"/>
    </row>
    <row r="54" spans="1:9" ht="18" x14ac:dyDescent="0.25">
      <c r="B54" s="79"/>
      <c r="C54" s="80"/>
      <c r="H54" s="81"/>
    </row>
  </sheetData>
  <sheetProtection sheet="1" objects="1" scenarios="1" autoFilter="0"/>
  <mergeCells count="83">
    <mergeCell ref="B8:B9"/>
    <mergeCell ref="B11:C11"/>
    <mergeCell ref="C3:G3"/>
    <mergeCell ref="B1:B2"/>
    <mergeCell ref="B6:C6"/>
    <mergeCell ref="D6:G7"/>
    <mergeCell ref="B7:C7"/>
    <mergeCell ref="C1:G1"/>
    <mergeCell ref="B5:H5"/>
    <mergeCell ref="H8:H10"/>
    <mergeCell ref="H1:H2"/>
    <mergeCell ref="C2:G2"/>
    <mergeCell ref="B4:H4"/>
    <mergeCell ref="D8:G8"/>
    <mergeCell ref="D11:F11"/>
    <mergeCell ref="C8:C9"/>
    <mergeCell ref="B17:C17"/>
    <mergeCell ref="B18:C18"/>
    <mergeCell ref="B12:C12"/>
    <mergeCell ref="B13:C13"/>
    <mergeCell ref="B14:C14"/>
    <mergeCell ref="B15:C15"/>
    <mergeCell ref="B21:C21"/>
    <mergeCell ref="B22:C22"/>
    <mergeCell ref="B23:C23"/>
    <mergeCell ref="B24:C24"/>
    <mergeCell ref="B19:C19"/>
    <mergeCell ref="B32:C32"/>
    <mergeCell ref="B29:C29"/>
    <mergeCell ref="B31:C31"/>
    <mergeCell ref="B25:C25"/>
    <mergeCell ref="B27:C27"/>
    <mergeCell ref="B28:C28"/>
    <mergeCell ref="B40:C40"/>
    <mergeCell ref="B41:C41"/>
    <mergeCell ref="B37:C37"/>
    <mergeCell ref="B38:C38"/>
    <mergeCell ref="B34:C34"/>
    <mergeCell ref="B36:C36"/>
    <mergeCell ref="B42:C42"/>
    <mergeCell ref="B43:C43"/>
    <mergeCell ref="B50:H50"/>
    <mergeCell ref="D51:H51"/>
    <mergeCell ref="B47:B48"/>
    <mergeCell ref="C47:G48"/>
    <mergeCell ref="D12:F12"/>
    <mergeCell ref="D13:F13"/>
    <mergeCell ref="D14:F14"/>
    <mergeCell ref="B44:H44"/>
    <mergeCell ref="B45:B46"/>
    <mergeCell ref="C45:G46"/>
    <mergeCell ref="D23:F23"/>
    <mergeCell ref="D24:F24"/>
    <mergeCell ref="D25:F25"/>
    <mergeCell ref="D27:F27"/>
    <mergeCell ref="D28:F28"/>
    <mergeCell ref="D29:F29"/>
    <mergeCell ref="D31:F31"/>
    <mergeCell ref="D32:F32"/>
    <mergeCell ref="D34:F34"/>
    <mergeCell ref="D36:F36"/>
    <mergeCell ref="D53:H53"/>
    <mergeCell ref="B10:G10"/>
    <mergeCell ref="B16:G16"/>
    <mergeCell ref="B20:G20"/>
    <mergeCell ref="B26:G26"/>
    <mergeCell ref="B30:G30"/>
    <mergeCell ref="B33:G33"/>
    <mergeCell ref="B35:G35"/>
    <mergeCell ref="B39:G39"/>
    <mergeCell ref="D15:F15"/>
    <mergeCell ref="D17:F17"/>
    <mergeCell ref="D18:F18"/>
    <mergeCell ref="D19:F19"/>
    <mergeCell ref="D21:F21"/>
    <mergeCell ref="D22:F22"/>
    <mergeCell ref="D43:F43"/>
    <mergeCell ref="D52:H52"/>
    <mergeCell ref="D41:F41"/>
    <mergeCell ref="D42:F42"/>
    <mergeCell ref="D37:F37"/>
    <mergeCell ref="D38:F38"/>
    <mergeCell ref="D40:F40"/>
  </mergeCells>
  <conditionalFormatting sqref="D11:F15 D36:F38">
    <cfRule type="cellIs" dxfId="82" priority="23" operator="between">
      <formula>8</formula>
      <formula>10</formula>
    </cfRule>
    <cfRule type="cellIs" dxfId="81" priority="24" operator="between">
      <formula>4</formula>
      <formula>7</formula>
    </cfRule>
    <cfRule type="cellIs" dxfId="80" priority="25" operator="between">
      <formula>1</formula>
      <formula>3</formula>
    </cfRule>
  </conditionalFormatting>
  <conditionalFormatting sqref="D17:F19">
    <cfRule type="cellIs" dxfId="79" priority="19" operator="between">
      <formula>8</formula>
      <formula>10</formula>
    </cfRule>
    <cfRule type="cellIs" dxfId="78" priority="20" operator="between">
      <formula>4</formula>
      <formula>7</formula>
    </cfRule>
    <cfRule type="cellIs" dxfId="77" priority="21" operator="between">
      <formula>1</formula>
      <formula>3</formula>
    </cfRule>
  </conditionalFormatting>
  <conditionalFormatting sqref="D21:F25">
    <cfRule type="cellIs" dxfId="76" priority="16" operator="between">
      <formula>8</formula>
      <formula>10</formula>
    </cfRule>
    <cfRule type="cellIs" dxfId="75" priority="17" operator="between">
      <formula>4</formula>
      <formula>7</formula>
    </cfRule>
    <cfRule type="cellIs" dxfId="74" priority="18" operator="between">
      <formula>1</formula>
      <formula>3</formula>
    </cfRule>
  </conditionalFormatting>
  <conditionalFormatting sqref="D27:F29">
    <cfRule type="cellIs" dxfId="73" priority="13" operator="between">
      <formula>8</formula>
      <formula>10</formula>
    </cfRule>
    <cfRule type="cellIs" dxfId="72" priority="14" operator="between">
      <formula>4</formula>
      <formula>7</formula>
    </cfRule>
    <cfRule type="cellIs" dxfId="71" priority="15" operator="between">
      <formula>1</formula>
      <formula>3</formula>
    </cfRule>
  </conditionalFormatting>
  <conditionalFormatting sqref="D31:F32">
    <cfRule type="cellIs" dxfId="70" priority="10" operator="between">
      <formula>8</formula>
      <formula>10</formula>
    </cfRule>
    <cfRule type="cellIs" dxfId="69" priority="11" operator="between">
      <formula>4</formula>
      <formula>7</formula>
    </cfRule>
    <cfRule type="cellIs" dxfId="68" priority="12" operator="between">
      <formula>1</formula>
      <formula>3</formula>
    </cfRule>
  </conditionalFormatting>
  <conditionalFormatting sqref="D34:F34">
    <cfRule type="cellIs" dxfId="67" priority="7" operator="between">
      <formula>8</formula>
      <formula>10</formula>
    </cfRule>
    <cfRule type="cellIs" dxfId="66" priority="8" operator="between">
      <formula>4</formula>
      <formula>7</formula>
    </cfRule>
    <cfRule type="cellIs" dxfId="65" priority="9" operator="between">
      <formula>1</formula>
      <formula>3</formula>
    </cfRule>
  </conditionalFormatting>
  <conditionalFormatting sqref="D40:F42">
    <cfRule type="cellIs" dxfId="64" priority="1" operator="between">
      <formula>8</formula>
      <formula>10</formula>
    </cfRule>
    <cfRule type="cellIs" dxfId="63" priority="2" operator="between">
      <formula>4</formula>
      <formula>7</formula>
    </cfRule>
    <cfRule type="cellIs" dxfId="62" priority="3" operator="between">
      <formula>1</formula>
      <formula>3</formula>
    </cfRule>
  </conditionalFormatting>
  <conditionalFormatting sqref="D43:F43">
    <cfRule type="containsErrors" dxfId="61" priority="22">
      <formula>ISERROR(D43)</formula>
    </cfRule>
  </conditionalFormatting>
  <printOptions horizontalCentered="1"/>
  <pageMargins left="0.31496062992125984" right="0.31496062992125984" top="0.39370078740157483" bottom="0.39370078740157483" header="0" footer="0"/>
  <pageSetup scale="54" fitToHeight="0" orientation="landscape" horizontalDpi="300"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7018-0346-49EE-A977-2F92D0328166}">
  <sheetPr codeName="Hoja6">
    <pageSetUpPr fitToPage="1"/>
  </sheetPr>
  <dimension ref="A1:J49"/>
  <sheetViews>
    <sheetView tabSelected="1" view="pageBreakPreview" zoomScale="70" zoomScaleNormal="44" zoomScaleSheetLayoutView="70" workbookViewId="0">
      <selection activeCell="H15" sqref="B6:H15"/>
    </sheetView>
  </sheetViews>
  <sheetFormatPr baseColWidth="10" defaultColWidth="11.42578125" defaultRowHeight="17.25" x14ac:dyDescent="0.25"/>
  <cols>
    <col min="1" max="1" width="4.5703125" style="33" customWidth="1"/>
    <col min="2" max="2" width="56.5703125" style="68" customWidth="1"/>
    <col min="3" max="3" width="92.7109375" style="69" customWidth="1"/>
    <col min="4" max="4" width="5.85546875" style="70" customWidth="1"/>
    <col min="5" max="5" width="5.28515625" style="69" customWidth="1"/>
    <col min="6" max="6" width="5.28515625" style="70" customWidth="1"/>
    <col min="7" max="7" width="20.140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7" customHeight="1" x14ac:dyDescent="0.2">
      <c r="A6" s="38"/>
      <c r="B6" s="135" t="s">
        <v>4</v>
      </c>
      <c r="C6" s="135"/>
      <c r="D6" s="136" t="s">
        <v>540</v>
      </c>
      <c r="E6" s="137"/>
      <c r="F6" s="137"/>
      <c r="G6" s="138"/>
      <c r="H6" s="72" t="s">
        <v>6</v>
      </c>
      <c r="I6" s="39"/>
    </row>
    <row r="7" spans="1:10" s="40" customFormat="1" ht="57" customHeight="1" x14ac:dyDescent="0.2">
      <c r="A7" s="38"/>
      <c r="B7" s="135" t="s">
        <v>352</v>
      </c>
      <c r="C7" s="135"/>
      <c r="D7" s="139"/>
      <c r="E7" s="140"/>
      <c r="F7" s="140"/>
      <c r="G7" s="141"/>
      <c r="H7" s="10"/>
      <c r="I7" s="39"/>
    </row>
    <row r="8" spans="1:10" s="43" customFormat="1" ht="42" customHeight="1" x14ac:dyDescent="0.25">
      <c r="A8" s="41"/>
      <c r="B8" s="266" t="e" vm="13">
        <v>#VALUE!</v>
      </c>
      <c r="C8" s="266" t="s">
        <v>8</v>
      </c>
      <c r="D8" s="254" t="s">
        <v>9</v>
      </c>
      <c r="E8" s="254"/>
      <c r="F8" s="254"/>
      <c r="G8" s="254"/>
      <c r="H8" s="276" t="s">
        <v>10</v>
      </c>
      <c r="I8" s="42"/>
    </row>
    <row r="9" spans="1:10" s="50" customFormat="1" ht="24" customHeight="1" x14ac:dyDescent="0.2">
      <c r="A9" s="44"/>
      <c r="B9" s="267"/>
      <c r="C9" s="267"/>
      <c r="D9" s="45" t="s">
        <v>11</v>
      </c>
      <c r="E9" s="46" t="s">
        <v>12</v>
      </c>
      <c r="F9" s="47" t="s">
        <v>13</v>
      </c>
      <c r="G9" s="48" t="s">
        <v>14</v>
      </c>
      <c r="H9" s="276"/>
      <c r="I9" s="49"/>
    </row>
    <row r="10" spans="1:10" s="50" customFormat="1" ht="18" x14ac:dyDescent="0.2">
      <c r="A10" s="44"/>
      <c r="B10" s="155" t="s">
        <v>99</v>
      </c>
      <c r="C10" s="158"/>
      <c r="D10" s="158"/>
      <c r="E10" s="158"/>
      <c r="F10" s="158"/>
      <c r="G10" s="156"/>
      <c r="H10" s="276"/>
      <c r="I10" s="49"/>
    </row>
    <row r="11" spans="1:10" ht="18" x14ac:dyDescent="0.25">
      <c r="A11" s="30"/>
      <c r="B11" s="233" t="s">
        <v>353</v>
      </c>
      <c r="C11" s="233"/>
      <c r="D11" s="171"/>
      <c r="E11" s="172"/>
      <c r="F11" s="173"/>
      <c r="G11" s="8" t="b">
        <v>0</v>
      </c>
      <c r="H11" s="5"/>
      <c r="I11" s="32"/>
    </row>
    <row r="12" spans="1:10" ht="18" x14ac:dyDescent="0.25">
      <c r="A12" s="30"/>
      <c r="B12" s="233" t="s">
        <v>354</v>
      </c>
      <c r="C12" s="233"/>
      <c r="D12" s="171"/>
      <c r="E12" s="172"/>
      <c r="F12" s="173"/>
      <c r="G12" s="24" t="b">
        <v>0</v>
      </c>
      <c r="H12" s="5"/>
      <c r="I12" s="32"/>
    </row>
    <row r="13" spans="1:10" ht="18" x14ac:dyDescent="0.25">
      <c r="A13" s="30"/>
      <c r="B13" s="167" t="s">
        <v>355</v>
      </c>
      <c r="C13" s="168"/>
      <c r="D13" s="168"/>
      <c r="E13" s="168"/>
      <c r="F13" s="168"/>
      <c r="G13" s="169"/>
      <c r="H13" s="73" t="s">
        <v>10</v>
      </c>
      <c r="I13" s="32"/>
    </row>
    <row r="14" spans="1:10" ht="40.15" customHeight="1" x14ac:dyDescent="0.25">
      <c r="A14" s="30"/>
      <c r="B14" s="224" t="s">
        <v>356</v>
      </c>
      <c r="C14" s="224"/>
      <c r="D14" s="171"/>
      <c r="E14" s="172"/>
      <c r="F14" s="173"/>
      <c r="G14" s="8" t="b">
        <v>0</v>
      </c>
      <c r="H14" s="5"/>
      <c r="I14" s="32"/>
    </row>
    <row r="15" spans="1:10" ht="18" x14ac:dyDescent="0.25">
      <c r="A15" s="30"/>
      <c r="B15" s="167" t="s">
        <v>357</v>
      </c>
      <c r="C15" s="168"/>
      <c r="D15" s="168"/>
      <c r="E15" s="168"/>
      <c r="F15" s="168"/>
      <c r="G15" s="169"/>
      <c r="H15" s="73" t="s">
        <v>10</v>
      </c>
      <c r="I15" s="32"/>
    </row>
    <row r="16" spans="1:10" s="50" customFormat="1" ht="18" x14ac:dyDescent="0.2">
      <c r="A16" s="44"/>
      <c r="B16" s="224" t="s">
        <v>358</v>
      </c>
      <c r="C16" s="224"/>
      <c r="D16" s="171"/>
      <c r="E16" s="172"/>
      <c r="F16" s="173"/>
      <c r="G16" s="8" t="b">
        <v>0</v>
      </c>
      <c r="H16" s="5"/>
      <c r="I16" s="49"/>
    </row>
    <row r="17" spans="1:9" ht="18" x14ac:dyDescent="0.25">
      <c r="A17" s="30"/>
      <c r="B17" s="174" t="s">
        <v>359</v>
      </c>
      <c r="C17" s="174"/>
      <c r="D17" s="171"/>
      <c r="E17" s="172"/>
      <c r="F17" s="173"/>
      <c r="G17" s="8" t="b">
        <v>0</v>
      </c>
      <c r="H17" s="5"/>
      <c r="I17" s="32"/>
    </row>
    <row r="18" spans="1:9" ht="18" x14ac:dyDescent="0.25">
      <c r="A18" s="30"/>
      <c r="B18" s="224" t="s">
        <v>360</v>
      </c>
      <c r="C18" s="224"/>
      <c r="D18" s="171"/>
      <c r="E18" s="172"/>
      <c r="F18" s="173"/>
      <c r="G18" s="8" t="b">
        <v>0</v>
      </c>
      <c r="H18" s="5"/>
      <c r="I18" s="32"/>
    </row>
    <row r="19" spans="1:9" ht="18" x14ac:dyDescent="0.25">
      <c r="A19" s="30"/>
      <c r="B19" s="174" t="s">
        <v>361</v>
      </c>
      <c r="C19" s="174"/>
      <c r="D19" s="171"/>
      <c r="E19" s="172"/>
      <c r="F19" s="173"/>
      <c r="G19" s="8" t="b">
        <v>0</v>
      </c>
      <c r="H19" s="5"/>
      <c r="I19" s="32"/>
    </row>
    <row r="20" spans="1:9" ht="18" x14ac:dyDescent="0.25">
      <c r="A20" s="30"/>
      <c r="B20" s="224" t="s">
        <v>362</v>
      </c>
      <c r="C20" s="224"/>
      <c r="D20" s="171"/>
      <c r="E20" s="172"/>
      <c r="F20" s="173"/>
      <c r="G20" s="8" t="b">
        <v>0</v>
      </c>
      <c r="H20" s="5"/>
      <c r="I20" s="32"/>
    </row>
    <row r="21" spans="1:9" s="50" customFormat="1" ht="18" x14ac:dyDescent="0.2">
      <c r="A21" s="44"/>
      <c r="B21" s="224" t="s">
        <v>363</v>
      </c>
      <c r="C21" s="224"/>
      <c r="D21" s="171"/>
      <c r="E21" s="172"/>
      <c r="F21" s="173"/>
      <c r="G21" s="8" t="b">
        <v>0</v>
      </c>
      <c r="H21" s="5"/>
      <c r="I21" s="49"/>
    </row>
    <row r="22" spans="1:9" ht="18" x14ac:dyDescent="0.25">
      <c r="A22" s="30"/>
      <c r="B22" s="224" t="s">
        <v>364</v>
      </c>
      <c r="C22" s="224"/>
      <c r="D22" s="171"/>
      <c r="E22" s="172"/>
      <c r="F22" s="173"/>
      <c r="G22" s="8" t="b">
        <v>0</v>
      </c>
      <c r="H22" s="5"/>
      <c r="I22" s="32"/>
    </row>
    <row r="23" spans="1:9" ht="18" x14ac:dyDescent="0.25">
      <c r="A23" s="30"/>
      <c r="B23" s="167" t="s">
        <v>365</v>
      </c>
      <c r="C23" s="168"/>
      <c r="D23" s="168"/>
      <c r="E23" s="168"/>
      <c r="F23" s="168"/>
      <c r="G23" s="169"/>
      <c r="H23" s="73" t="s">
        <v>10</v>
      </c>
      <c r="I23" s="32"/>
    </row>
    <row r="24" spans="1:9" s="50" customFormat="1" ht="37.9" customHeight="1" x14ac:dyDescent="0.2">
      <c r="A24" s="44"/>
      <c r="B24" s="234" t="s">
        <v>366</v>
      </c>
      <c r="C24" s="234"/>
      <c r="D24" s="171"/>
      <c r="E24" s="172"/>
      <c r="F24" s="173"/>
      <c r="G24" s="8" t="b">
        <v>0</v>
      </c>
      <c r="H24" s="5"/>
      <c r="I24" s="49"/>
    </row>
    <row r="25" spans="1:9" ht="18" x14ac:dyDescent="0.25">
      <c r="A25" s="30"/>
      <c r="B25" s="167" t="s">
        <v>367</v>
      </c>
      <c r="C25" s="168"/>
      <c r="D25" s="168"/>
      <c r="E25" s="168"/>
      <c r="F25" s="168"/>
      <c r="G25" s="169"/>
      <c r="H25" s="73" t="s">
        <v>10</v>
      </c>
      <c r="I25" s="32"/>
    </row>
    <row r="26" spans="1:9" ht="18" x14ac:dyDescent="0.25">
      <c r="A26" s="30"/>
      <c r="B26" s="224" t="s">
        <v>368</v>
      </c>
      <c r="C26" s="224"/>
      <c r="D26" s="171"/>
      <c r="E26" s="172"/>
      <c r="F26" s="173"/>
      <c r="G26" s="8" t="b">
        <v>0</v>
      </c>
      <c r="H26" s="14"/>
      <c r="I26" s="32"/>
    </row>
    <row r="27" spans="1:9" ht="18" x14ac:dyDescent="0.25">
      <c r="A27" s="30"/>
      <c r="B27" s="234" t="s">
        <v>369</v>
      </c>
      <c r="C27" s="234"/>
      <c r="D27" s="171"/>
      <c r="E27" s="172"/>
      <c r="F27" s="173"/>
      <c r="G27" s="8" t="b">
        <v>0</v>
      </c>
      <c r="H27" s="14"/>
      <c r="I27" s="32"/>
    </row>
    <row r="28" spans="1:9" ht="18" x14ac:dyDescent="0.25">
      <c r="A28" s="30"/>
      <c r="B28" s="234" t="s">
        <v>370</v>
      </c>
      <c r="C28" s="234"/>
      <c r="D28" s="171"/>
      <c r="E28" s="172"/>
      <c r="F28" s="173"/>
      <c r="G28" s="8" t="b">
        <v>0</v>
      </c>
      <c r="H28" s="14"/>
      <c r="I28" s="32"/>
    </row>
    <row r="29" spans="1:9" ht="18" x14ac:dyDescent="0.25">
      <c r="A29" s="30"/>
      <c r="B29" s="167" t="s">
        <v>371</v>
      </c>
      <c r="C29" s="168"/>
      <c r="D29" s="168"/>
      <c r="E29" s="168"/>
      <c r="F29" s="168"/>
      <c r="G29" s="169"/>
      <c r="H29" s="73" t="s">
        <v>10</v>
      </c>
      <c r="I29" s="32"/>
    </row>
    <row r="30" spans="1:9" ht="40.5" customHeight="1" x14ac:dyDescent="0.25">
      <c r="A30" s="30"/>
      <c r="B30" s="224" t="s">
        <v>372</v>
      </c>
      <c r="C30" s="224"/>
      <c r="D30" s="171"/>
      <c r="E30" s="172"/>
      <c r="F30" s="173"/>
      <c r="G30" s="8" t="b">
        <v>0</v>
      </c>
      <c r="H30" s="5"/>
      <c r="I30" s="32"/>
    </row>
    <row r="31" spans="1:9" ht="18" x14ac:dyDescent="0.25">
      <c r="A31" s="30"/>
      <c r="B31" s="224" t="s">
        <v>373</v>
      </c>
      <c r="C31" s="224"/>
      <c r="D31" s="171"/>
      <c r="E31" s="172"/>
      <c r="F31" s="173"/>
      <c r="G31" s="8" t="b">
        <v>0</v>
      </c>
      <c r="H31" s="5"/>
      <c r="I31" s="32"/>
    </row>
    <row r="32" spans="1:9" s="56" customFormat="1" ht="18" customHeight="1" x14ac:dyDescent="0.3">
      <c r="A32" s="54"/>
      <c r="B32" s="167" t="s">
        <v>374</v>
      </c>
      <c r="C32" s="168"/>
      <c r="D32" s="168"/>
      <c r="E32" s="168"/>
      <c r="F32" s="168"/>
      <c r="G32" s="169"/>
      <c r="H32" s="73" t="s">
        <v>10</v>
      </c>
      <c r="I32" s="55"/>
    </row>
    <row r="33" spans="1:9" s="56" customFormat="1" ht="41.25" customHeight="1" x14ac:dyDescent="0.3">
      <c r="A33" s="54"/>
      <c r="B33" s="224" t="s">
        <v>375</v>
      </c>
      <c r="C33" s="224"/>
      <c r="D33" s="171"/>
      <c r="E33" s="172"/>
      <c r="F33" s="173"/>
      <c r="G33" s="8" t="b">
        <v>0</v>
      </c>
      <c r="H33" s="14"/>
      <c r="I33" s="55"/>
    </row>
    <row r="34" spans="1:9" ht="18" x14ac:dyDescent="0.25">
      <c r="A34" s="112"/>
      <c r="B34" s="224" t="s">
        <v>376</v>
      </c>
      <c r="C34" s="224"/>
      <c r="D34" s="171"/>
      <c r="E34" s="172"/>
      <c r="F34" s="173"/>
      <c r="G34" s="8" t="b">
        <v>0</v>
      </c>
      <c r="H34" s="14"/>
      <c r="I34" s="32"/>
    </row>
    <row r="35" spans="1:9" ht="18" x14ac:dyDescent="0.25">
      <c r="A35" s="113"/>
      <c r="B35" s="167" t="s">
        <v>377</v>
      </c>
      <c r="C35" s="168"/>
      <c r="D35" s="168"/>
      <c r="E35" s="168"/>
      <c r="F35" s="168"/>
      <c r="G35" s="169"/>
      <c r="H35" s="73" t="s">
        <v>10</v>
      </c>
      <c r="I35" s="32"/>
    </row>
    <row r="36" spans="1:9" ht="18" x14ac:dyDescent="0.25">
      <c r="A36" s="113"/>
      <c r="B36" s="224" t="s">
        <v>378</v>
      </c>
      <c r="C36" s="224"/>
      <c r="D36" s="171"/>
      <c r="E36" s="172"/>
      <c r="F36" s="173"/>
      <c r="G36" s="8" t="b">
        <v>0</v>
      </c>
      <c r="H36" s="244"/>
      <c r="I36" s="32"/>
    </row>
    <row r="37" spans="1:9" ht="18" x14ac:dyDescent="0.25">
      <c r="A37" s="113"/>
      <c r="B37" s="174" t="s">
        <v>379</v>
      </c>
      <c r="C37" s="174"/>
      <c r="D37" s="171"/>
      <c r="E37" s="172"/>
      <c r="F37" s="173"/>
      <c r="G37" s="8" t="b">
        <v>0</v>
      </c>
      <c r="H37" s="245"/>
      <c r="I37" s="32"/>
    </row>
    <row r="38" spans="1:9" ht="18" x14ac:dyDescent="0.25">
      <c r="A38" s="113"/>
      <c r="B38" s="155" t="s">
        <v>50</v>
      </c>
      <c r="C38" s="156"/>
      <c r="D38" s="157" t="str">
        <f>IFERROR(AVERAGE(D11:F12,D14,D16:F22,D24,D26:F28,D30:F31,D33:F34,D36:F37),"")</f>
        <v/>
      </c>
      <c r="E38" s="158"/>
      <c r="F38" s="156"/>
      <c r="G38" s="53">
        <f>COUNTIF(G11:G37,TRUE)</f>
        <v>0</v>
      </c>
      <c r="H38" s="12"/>
      <c r="I38" s="32"/>
    </row>
    <row r="39" spans="1:9" ht="7.15" customHeight="1" x14ac:dyDescent="0.25">
      <c r="A39" s="30"/>
      <c r="B39" s="198"/>
      <c r="C39" s="198"/>
      <c r="D39" s="198"/>
      <c r="E39" s="198"/>
      <c r="F39" s="198"/>
      <c r="G39" s="198"/>
      <c r="H39" s="198"/>
      <c r="I39" s="32"/>
    </row>
    <row r="40" spans="1:9" ht="31.15" customHeight="1" x14ac:dyDescent="0.25">
      <c r="A40" s="30"/>
      <c r="B40" s="142" t="s">
        <v>51</v>
      </c>
      <c r="C40" s="143" t="s">
        <v>135</v>
      </c>
      <c r="D40" s="143"/>
      <c r="E40" s="143"/>
      <c r="F40" s="143"/>
      <c r="G40" s="143"/>
      <c r="H40" s="26" t="s">
        <v>52</v>
      </c>
      <c r="I40" s="32"/>
    </row>
    <row r="41" spans="1:9" s="56" customFormat="1" ht="31.5" x14ac:dyDescent="0.3">
      <c r="A41" s="54"/>
      <c r="B41" s="142"/>
      <c r="C41" s="143"/>
      <c r="D41" s="143"/>
      <c r="E41" s="143"/>
      <c r="F41" s="143"/>
      <c r="G41" s="143"/>
      <c r="H41" s="27" t="s">
        <v>53</v>
      </c>
      <c r="I41" s="55"/>
    </row>
    <row r="42" spans="1:9" s="56" customFormat="1" ht="15.6" customHeight="1" x14ac:dyDescent="0.3">
      <c r="A42" s="54"/>
      <c r="B42" s="144" t="s">
        <v>54</v>
      </c>
      <c r="C42" s="146" t="s">
        <v>136</v>
      </c>
      <c r="D42" s="147"/>
      <c r="E42" s="147"/>
      <c r="F42" s="147"/>
      <c r="G42" s="148"/>
      <c r="H42" s="28" t="s">
        <v>55</v>
      </c>
      <c r="I42" s="55"/>
    </row>
    <row r="43" spans="1:9" s="56" customFormat="1" ht="15.6" customHeight="1" x14ac:dyDescent="0.3">
      <c r="A43" s="54"/>
      <c r="B43" s="145"/>
      <c r="C43" s="149"/>
      <c r="D43" s="150"/>
      <c r="E43" s="150"/>
      <c r="F43" s="150"/>
      <c r="G43" s="151"/>
      <c r="H43" s="29" t="s">
        <v>56</v>
      </c>
      <c r="I43" s="55"/>
    </row>
    <row r="44" spans="1:9" s="56" customFormat="1" ht="4.1500000000000004" customHeight="1" x14ac:dyDescent="0.3">
      <c r="A44" s="54"/>
      <c r="B44" s="57"/>
      <c r="C44" s="58"/>
      <c r="D44" s="58"/>
      <c r="E44" s="58"/>
      <c r="F44" s="58"/>
      <c r="G44" s="58"/>
      <c r="H44" s="76"/>
      <c r="I44" s="55"/>
    </row>
    <row r="45" spans="1:9" s="56" customFormat="1" ht="33" customHeight="1" x14ac:dyDescent="0.3">
      <c r="A45" s="54"/>
      <c r="B45" s="190" t="s">
        <v>57</v>
      </c>
      <c r="C45" s="190"/>
      <c r="D45" s="190"/>
      <c r="E45" s="190"/>
      <c r="F45" s="190"/>
      <c r="G45" s="190"/>
      <c r="H45" s="190"/>
      <c r="I45" s="55"/>
    </row>
    <row r="46" spans="1:9" s="56" customFormat="1" ht="18" x14ac:dyDescent="0.3">
      <c r="A46" s="54"/>
      <c r="B46" s="60">
        <v>1</v>
      </c>
      <c r="C46" s="60">
        <v>2</v>
      </c>
      <c r="D46" s="191">
        <v>3</v>
      </c>
      <c r="E46" s="192"/>
      <c r="F46" s="192"/>
      <c r="G46" s="192"/>
      <c r="H46" s="193"/>
      <c r="I46" s="55"/>
    </row>
    <row r="47" spans="1:9" s="63" customFormat="1" ht="18" x14ac:dyDescent="0.3">
      <c r="A47" s="61"/>
      <c r="B47" s="25"/>
      <c r="C47" s="25"/>
      <c r="D47" s="194"/>
      <c r="E47" s="195"/>
      <c r="F47" s="195"/>
      <c r="G47" s="195"/>
      <c r="H47" s="196"/>
      <c r="I47" s="62"/>
    </row>
    <row r="48" spans="1:9" ht="322.89999999999998" customHeight="1" x14ac:dyDescent="0.25">
      <c r="A48" s="85"/>
      <c r="B48" s="1"/>
      <c r="C48" s="1"/>
      <c r="D48" s="182"/>
      <c r="E48" s="182"/>
      <c r="F48" s="182"/>
      <c r="G48" s="182"/>
      <c r="H48" s="182"/>
    </row>
    <row r="49" spans="2:8" x14ac:dyDescent="0.25">
      <c r="B49" s="64"/>
      <c r="C49" s="65"/>
      <c r="H49" s="67"/>
    </row>
  </sheetData>
  <sheetProtection sheet="1" objects="1" scenarios="1" autoFilter="0"/>
  <mergeCells count="74">
    <mergeCell ref="B4:H4"/>
    <mergeCell ref="B5:H5"/>
    <mergeCell ref="H8:H10"/>
    <mergeCell ref="C1:G1"/>
    <mergeCell ref="H1:H2"/>
    <mergeCell ref="C2:G2"/>
    <mergeCell ref="C3:G3"/>
    <mergeCell ref="B7:C7"/>
    <mergeCell ref="B1:B2"/>
    <mergeCell ref="B6:C6"/>
    <mergeCell ref="D6:G7"/>
    <mergeCell ref="C8:C9"/>
    <mergeCell ref="B8:B9"/>
    <mergeCell ref="D8:G8"/>
    <mergeCell ref="B10:G10"/>
    <mergeCell ref="D11:F11"/>
    <mergeCell ref="D14:F14"/>
    <mergeCell ref="B13:G13"/>
    <mergeCell ref="D12:F12"/>
    <mergeCell ref="B12:C12"/>
    <mergeCell ref="B14:C14"/>
    <mergeCell ref="B11:C11"/>
    <mergeCell ref="B45:H45"/>
    <mergeCell ref="D46:H46"/>
    <mergeCell ref="B36:C36"/>
    <mergeCell ref="C40:G41"/>
    <mergeCell ref="D37:F37"/>
    <mergeCell ref="B38:C38"/>
    <mergeCell ref="H36:H37"/>
    <mergeCell ref="B28:C28"/>
    <mergeCell ref="B29:G29"/>
    <mergeCell ref="B42:B43"/>
    <mergeCell ref="C42:G43"/>
    <mergeCell ref="B32:G32"/>
    <mergeCell ref="B35:G35"/>
    <mergeCell ref="B30:C30"/>
    <mergeCell ref="B31:C31"/>
    <mergeCell ref="D20:F20"/>
    <mergeCell ref="D21:F21"/>
    <mergeCell ref="D22:F22"/>
    <mergeCell ref="D24:F24"/>
    <mergeCell ref="D26:F26"/>
    <mergeCell ref="B23:G23"/>
    <mergeCell ref="B25:G25"/>
    <mergeCell ref="B26:C26"/>
    <mergeCell ref="B20:C20"/>
    <mergeCell ref="B22:C22"/>
    <mergeCell ref="B24:C24"/>
    <mergeCell ref="B21:C21"/>
    <mergeCell ref="D16:F16"/>
    <mergeCell ref="D17:F17"/>
    <mergeCell ref="D18:F18"/>
    <mergeCell ref="D19:F19"/>
    <mergeCell ref="B15:G15"/>
    <mergeCell ref="B17:C17"/>
    <mergeCell ref="B18:C18"/>
    <mergeCell ref="B19:C19"/>
    <mergeCell ref="B16:C16"/>
    <mergeCell ref="D47:H47"/>
    <mergeCell ref="D48:H48"/>
    <mergeCell ref="D27:F27"/>
    <mergeCell ref="D28:F28"/>
    <mergeCell ref="D38:F38"/>
    <mergeCell ref="B39:H39"/>
    <mergeCell ref="B40:B41"/>
    <mergeCell ref="D30:F30"/>
    <mergeCell ref="D31:F31"/>
    <mergeCell ref="D33:F33"/>
    <mergeCell ref="D34:F34"/>
    <mergeCell ref="D36:F36"/>
    <mergeCell ref="B37:C37"/>
    <mergeCell ref="B33:C33"/>
    <mergeCell ref="B34:C34"/>
    <mergeCell ref="B27:C27"/>
  </mergeCells>
  <conditionalFormatting sqref="D11:F12 D14:F14 D16:F22 D24:F24 D26:F28 D30:F31 D33:F34 D36:F37">
    <cfRule type="cellIs" dxfId="60" priority="2" operator="between">
      <formula>8</formula>
      <formula>10</formula>
    </cfRule>
    <cfRule type="cellIs" dxfId="59" priority="3" operator="between">
      <formula>4</formula>
      <formula>7</formula>
    </cfRule>
    <cfRule type="cellIs" dxfId="58" priority="4" operator="between">
      <formula>1</formula>
      <formula>3</formula>
    </cfRule>
  </conditionalFormatting>
  <conditionalFormatting sqref="D38:F38">
    <cfRule type="containsErrors" dxfId="57" priority="1">
      <formula>ISERROR(D38)</formula>
    </cfRule>
  </conditionalFormatting>
  <printOptions horizontalCentered="1"/>
  <pageMargins left="0.31496062992125984" right="0.31496062992125984" top="0.39370078740157483" bottom="0.39370078740157483" header="0" footer="0"/>
  <pageSetup scale="55" fitToHeight="0" orientation="landscape" horizontalDpi="300" verticalDpi="300" r:id="rId1"/>
  <headerFooter alignWithMargins="0"/>
  <rowBreaks count="1" manualBreakCount="1">
    <brk id="43" min="1" max="7"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24B1-6D6E-4982-8EF8-112A3111FFE5}">
  <sheetPr codeName="Hoja2">
    <pageSetUpPr fitToPage="1"/>
  </sheetPr>
  <dimension ref="A1:J57"/>
  <sheetViews>
    <sheetView view="pageBreakPreview" topLeftCell="A16" zoomScale="70" zoomScaleNormal="70" zoomScaleSheetLayoutView="70" workbookViewId="0">
      <selection activeCell="D6" sqref="D6:G7"/>
    </sheetView>
  </sheetViews>
  <sheetFormatPr baseColWidth="10" defaultColWidth="11.42578125" defaultRowHeight="17.25" x14ac:dyDescent="0.25"/>
  <cols>
    <col min="1" max="1" width="4.5703125" style="33" customWidth="1"/>
    <col min="2" max="2" width="56.5703125" style="68" customWidth="1"/>
    <col min="3" max="3" width="104.5703125" style="69" customWidth="1"/>
    <col min="4" max="4" width="5.42578125" style="69" customWidth="1"/>
    <col min="5" max="5" width="5.5703125" style="69" customWidth="1"/>
    <col min="6" max="6" width="5.5703125" style="70" customWidth="1"/>
    <col min="7" max="7" width="19.28515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8.5" customHeight="1" x14ac:dyDescent="0.2">
      <c r="A6" s="38"/>
      <c r="B6" s="135" t="s">
        <v>4</v>
      </c>
      <c r="C6" s="135"/>
      <c r="D6" s="136" t="s">
        <v>540</v>
      </c>
      <c r="E6" s="137"/>
      <c r="F6" s="137"/>
      <c r="G6" s="138"/>
      <c r="H6" s="72" t="s">
        <v>6</v>
      </c>
      <c r="I6" s="39"/>
    </row>
    <row r="7" spans="1:10" s="40" customFormat="1" ht="58.5" customHeight="1" x14ac:dyDescent="0.2">
      <c r="A7" s="38"/>
      <c r="B7" s="135" t="s">
        <v>380</v>
      </c>
      <c r="C7" s="135"/>
      <c r="D7" s="139"/>
      <c r="E7" s="140"/>
      <c r="F7" s="140"/>
      <c r="G7" s="141"/>
      <c r="H7" s="10"/>
      <c r="I7" s="39"/>
    </row>
    <row r="8" spans="1:10" s="43" customFormat="1" ht="42" customHeight="1" x14ac:dyDescent="0.25">
      <c r="A8" s="41"/>
      <c r="B8" s="266" t="e" vm="14">
        <v>#VALUE!</v>
      </c>
      <c r="C8" s="266" t="s">
        <v>8</v>
      </c>
      <c r="D8" s="254" t="s">
        <v>9</v>
      </c>
      <c r="E8" s="254"/>
      <c r="F8" s="254"/>
      <c r="G8" s="254"/>
      <c r="H8" s="257" t="s">
        <v>10</v>
      </c>
      <c r="I8" s="42"/>
    </row>
    <row r="9" spans="1:10" s="50" customFormat="1" ht="24" customHeight="1" x14ac:dyDescent="0.2">
      <c r="A9" s="44"/>
      <c r="B9" s="267"/>
      <c r="C9" s="267"/>
      <c r="D9" s="45" t="s">
        <v>11</v>
      </c>
      <c r="E9" s="46" t="s">
        <v>12</v>
      </c>
      <c r="F9" s="47" t="s">
        <v>13</v>
      </c>
      <c r="G9" s="48" t="s">
        <v>14</v>
      </c>
      <c r="H9" s="282"/>
      <c r="I9" s="49"/>
    </row>
    <row r="10" spans="1:10" s="50" customFormat="1" ht="18" x14ac:dyDescent="0.2">
      <c r="A10" s="44"/>
      <c r="B10" s="167" t="s">
        <v>302</v>
      </c>
      <c r="C10" s="168"/>
      <c r="D10" s="168"/>
      <c r="E10" s="168"/>
      <c r="F10" s="168"/>
      <c r="G10" s="169"/>
      <c r="H10" s="258"/>
      <c r="I10" s="49"/>
    </row>
    <row r="11" spans="1:10" s="50" customFormat="1" ht="18" x14ac:dyDescent="0.2">
      <c r="A11" s="44"/>
      <c r="B11" s="199" t="s">
        <v>381</v>
      </c>
      <c r="C11" s="199"/>
      <c r="D11" s="171"/>
      <c r="E11" s="172"/>
      <c r="F11" s="173"/>
      <c r="G11" s="8" t="b">
        <v>0</v>
      </c>
      <c r="H11" s="16"/>
      <c r="I11" s="49"/>
    </row>
    <row r="12" spans="1:10" s="50" customFormat="1" ht="18" x14ac:dyDescent="0.2">
      <c r="A12" s="44"/>
      <c r="B12" s="199" t="s">
        <v>382</v>
      </c>
      <c r="C12" s="199"/>
      <c r="D12" s="171"/>
      <c r="E12" s="172"/>
      <c r="F12" s="173"/>
      <c r="G12" s="8" t="b">
        <v>0</v>
      </c>
      <c r="H12" s="16"/>
      <c r="I12" s="49"/>
    </row>
    <row r="13" spans="1:10" ht="18" x14ac:dyDescent="0.25">
      <c r="A13" s="30"/>
      <c r="B13" s="199" t="s">
        <v>383</v>
      </c>
      <c r="C13" s="199"/>
      <c r="D13" s="171"/>
      <c r="E13" s="172"/>
      <c r="F13" s="173"/>
      <c r="G13" s="8" t="b">
        <v>0</v>
      </c>
      <c r="H13" s="16"/>
      <c r="I13" s="32"/>
    </row>
    <row r="14" spans="1:10" ht="18" x14ac:dyDescent="0.25">
      <c r="A14" s="30"/>
      <c r="B14" s="199" t="s">
        <v>384</v>
      </c>
      <c r="C14" s="199"/>
      <c r="D14" s="171"/>
      <c r="E14" s="172"/>
      <c r="F14" s="173"/>
      <c r="G14" s="8" t="b">
        <v>0</v>
      </c>
      <c r="H14" s="5"/>
      <c r="I14" s="32"/>
    </row>
    <row r="15" spans="1:10" ht="18" x14ac:dyDescent="0.25">
      <c r="A15" s="30"/>
      <c r="B15" s="199" t="s">
        <v>385</v>
      </c>
      <c r="C15" s="199"/>
      <c r="D15" s="171"/>
      <c r="E15" s="172"/>
      <c r="F15" s="173"/>
      <c r="G15" s="8" t="b">
        <v>0</v>
      </c>
      <c r="H15" s="5"/>
      <c r="I15" s="32"/>
    </row>
    <row r="16" spans="1:10" ht="18" x14ac:dyDescent="0.25">
      <c r="A16" s="30"/>
      <c r="B16" s="199" t="s">
        <v>386</v>
      </c>
      <c r="C16" s="199"/>
      <c r="D16" s="171"/>
      <c r="E16" s="172"/>
      <c r="F16" s="173"/>
      <c r="G16" s="8" t="b">
        <v>0</v>
      </c>
      <c r="H16" s="5"/>
      <c r="I16" s="32"/>
    </row>
    <row r="17" spans="1:9" s="50" customFormat="1" ht="18" x14ac:dyDescent="0.2">
      <c r="A17" s="44"/>
      <c r="B17" s="216" t="s">
        <v>387</v>
      </c>
      <c r="C17" s="217"/>
      <c r="D17" s="217"/>
      <c r="E17" s="217"/>
      <c r="F17" s="217"/>
      <c r="G17" s="218"/>
      <c r="H17" s="73" t="s">
        <v>10</v>
      </c>
      <c r="I17" s="49"/>
    </row>
    <row r="18" spans="1:9" ht="18" x14ac:dyDescent="0.25">
      <c r="A18" s="30"/>
      <c r="B18" s="199" t="s">
        <v>388</v>
      </c>
      <c r="C18" s="199"/>
      <c r="D18" s="171"/>
      <c r="E18" s="172"/>
      <c r="F18" s="173"/>
      <c r="G18" s="8" t="b">
        <v>0</v>
      </c>
      <c r="H18" s="16"/>
      <c r="I18" s="32"/>
    </row>
    <row r="19" spans="1:9" ht="18" x14ac:dyDescent="0.25">
      <c r="A19" s="30"/>
      <c r="B19" s="249" t="s">
        <v>389</v>
      </c>
      <c r="C19" s="199"/>
      <c r="D19" s="171"/>
      <c r="E19" s="172"/>
      <c r="F19" s="173"/>
      <c r="G19" s="8" t="b">
        <v>0</v>
      </c>
      <c r="H19" s="5"/>
      <c r="I19" s="32"/>
    </row>
    <row r="20" spans="1:9" ht="18" x14ac:dyDescent="0.25">
      <c r="A20" s="30"/>
      <c r="B20" s="199" t="s">
        <v>390</v>
      </c>
      <c r="C20" s="199"/>
      <c r="D20" s="171"/>
      <c r="E20" s="172"/>
      <c r="F20" s="173"/>
      <c r="G20" s="8" t="b">
        <v>0</v>
      </c>
      <c r="H20" s="5"/>
      <c r="I20" s="32"/>
    </row>
    <row r="21" spans="1:9" ht="18" x14ac:dyDescent="0.25">
      <c r="A21" s="30"/>
      <c r="B21" s="199" t="s">
        <v>391</v>
      </c>
      <c r="C21" s="199"/>
      <c r="D21" s="171"/>
      <c r="E21" s="172"/>
      <c r="F21" s="173"/>
      <c r="G21" s="8" t="b">
        <v>0</v>
      </c>
      <c r="H21" s="5"/>
      <c r="I21" s="32"/>
    </row>
    <row r="22" spans="1:9" s="50" customFormat="1" ht="18" x14ac:dyDescent="0.2">
      <c r="A22" s="44"/>
      <c r="B22" s="199" t="s">
        <v>392</v>
      </c>
      <c r="C22" s="199"/>
      <c r="D22" s="171"/>
      <c r="E22" s="172"/>
      <c r="F22" s="173"/>
      <c r="G22" s="8" t="b">
        <v>0</v>
      </c>
      <c r="H22" s="14"/>
      <c r="I22" s="49"/>
    </row>
    <row r="23" spans="1:9" ht="18" x14ac:dyDescent="0.25">
      <c r="A23" s="30"/>
      <c r="B23" s="216" t="s">
        <v>393</v>
      </c>
      <c r="C23" s="217"/>
      <c r="D23" s="217"/>
      <c r="E23" s="217"/>
      <c r="F23" s="217"/>
      <c r="G23" s="218"/>
      <c r="H23" s="73" t="s">
        <v>10</v>
      </c>
      <c r="I23" s="32"/>
    </row>
    <row r="24" spans="1:9" ht="18" x14ac:dyDescent="0.25">
      <c r="A24" s="30"/>
      <c r="B24" s="199" t="s">
        <v>394</v>
      </c>
      <c r="C24" s="199"/>
      <c r="D24" s="171"/>
      <c r="E24" s="172"/>
      <c r="F24" s="173"/>
      <c r="G24" s="8" t="b">
        <v>0</v>
      </c>
      <c r="H24" s="16"/>
      <c r="I24" s="32"/>
    </row>
    <row r="25" spans="1:9" s="50" customFormat="1" ht="17.45" customHeight="1" x14ac:dyDescent="0.2">
      <c r="A25" s="44"/>
      <c r="B25" s="199" t="s">
        <v>395</v>
      </c>
      <c r="C25" s="199"/>
      <c r="D25" s="171"/>
      <c r="E25" s="172"/>
      <c r="F25" s="173"/>
      <c r="G25" s="8" t="b">
        <v>0</v>
      </c>
      <c r="H25" s="5"/>
      <c r="I25" s="49"/>
    </row>
    <row r="26" spans="1:9" ht="18" x14ac:dyDescent="0.25">
      <c r="A26" s="30"/>
      <c r="B26" s="199" t="s">
        <v>396</v>
      </c>
      <c r="C26" s="199"/>
      <c r="D26" s="171"/>
      <c r="E26" s="172"/>
      <c r="F26" s="173"/>
      <c r="G26" s="8" t="b">
        <v>0</v>
      </c>
      <c r="H26" s="5"/>
      <c r="I26" s="32"/>
    </row>
    <row r="27" spans="1:9" ht="18" x14ac:dyDescent="0.25">
      <c r="A27" s="30"/>
      <c r="B27" s="199" t="s">
        <v>397</v>
      </c>
      <c r="C27" s="199"/>
      <c r="D27" s="171"/>
      <c r="E27" s="172"/>
      <c r="F27" s="173"/>
      <c r="G27" s="8" t="b">
        <v>0</v>
      </c>
      <c r="H27" s="5"/>
      <c r="I27" s="32"/>
    </row>
    <row r="28" spans="1:9" ht="18" x14ac:dyDescent="0.25">
      <c r="A28" s="30"/>
      <c r="B28" s="199" t="s">
        <v>398</v>
      </c>
      <c r="C28" s="199"/>
      <c r="D28" s="171"/>
      <c r="E28" s="172"/>
      <c r="F28" s="173"/>
      <c r="G28" s="8" t="b">
        <v>0</v>
      </c>
      <c r="H28" s="16"/>
      <c r="I28" s="32"/>
    </row>
    <row r="29" spans="1:9" ht="18" x14ac:dyDescent="0.25">
      <c r="A29" s="30"/>
      <c r="B29" s="199" t="s">
        <v>399</v>
      </c>
      <c r="C29" s="199"/>
      <c r="D29" s="171"/>
      <c r="E29" s="172"/>
      <c r="F29" s="173"/>
      <c r="G29" s="8" t="b">
        <v>0</v>
      </c>
      <c r="H29" s="5"/>
      <c r="I29" s="32"/>
    </row>
    <row r="30" spans="1:9" ht="18" x14ac:dyDescent="0.25">
      <c r="A30" s="30"/>
      <c r="B30" s="199" t="s">
        <v>400</v>
      </c>
      <c r="C30" s="199"/>
      <c r="D30" s="171"/>
      <c r="E30" s="172"/>
      <c r="F30" s="173"/>
      <c r="G30" s="8" t="b">
        <v>0</v>
      </c>
      <c r="H30" s="5"/>
      <c r="I30" s="32"/>
    </row>
    <row r="31" spans="1:9" ht="18" x14ac:dyDescent="0.25">
      <c r="A31" s="30"/>
      <c r="B31" s="216" t="s">
        <v>401</v>
      </c>
      <c r="C31" s="217"/>
      <c r="D31" s="217"/>
      <c r="E31" s="217"/>
      <c r="F31" s="217"/>
      <c r="G31" s="218"/>
      <c r="H31" s="73" t="s">
        <v>10</v>
      </c>
      <c r="I31" s="32"/>
    </row>
    <row r="32" spans="1:9" s="56" customFormat="1" ht="18" x14ac:dyDescent="0.3">
      <c r="A32" s="54"/>
      <c r="B32" s="248" t="s">
        <v>402</v>
      </c>
      <c r="C32" s="212"/>
      <c r="D32" s="171"/>
      <c r="E32" s="172"/>
      <c r="F32" s="173"/>
      <c r="G32" s="8" t="b">
        <v>0</v>
      </c>
      <c r="H32" s="16"/>
      <c r="I32" s="55"/>
    </row>
    <row r="33" spans="1:9" s="56" customFormat="1" ht="18" x14ac:dyDescent="0.3">
      <c r="A33" s="54"/>
      <c r="B33" s="199" t="s">
        <v>403</v>
      </c>
      <c r="C33" s="199"/>
      <c r="D33" s="171"/>
      <c r="E33" s="172"/>
      <c r="F33" s="173"/>
      <c r="G33" s="8" t="b">
        <v>0</v>
      </c>
      <c r="H33" s="5"/>
      <c r="I33" s="55"/>
    </row>
    <row r="34" spans="1:9" ht="18" x14ac:dyDescent="0.25">
      <c r="A34" s="112"/>
      <c r="B34" s="199" t="s">
        <v>404</v>
      </c>
      <c r="C34" s="199"/>
      <c r="D34" s="171"/>
      <c r="E34" s="172"/>
      <c r="F34" s="173"/>
      <c r="G34" s="8" t="b">
        <v>0</v>
      </c>
      <c r="H34" s="5"/>
      <c r="I34" s="32"/>
    </row>
    <row r="35" spans="1:9" ht="18" x14ac:dyDescent="0.25">
      <c r="A35" s="113"/>
      <c r="B35" s="199" t="s">
        <v>405</v>
      </c>
      <c r="C35" s="199"/>
      <c r="D35" s="171"/>
      <c r="E35" s="172"/>
      <c r="F35" s="173"/>
      <c r="G35" s="8" t="b">
        <v>0</v>
      </c>
      <c r="H35" s="5"/>
      <c r="I35" s="32"/>
    </row>
    <row r="36" spans="1:9" ht="18" x14ac:dyDescent="0.25">
      <c r="A36" s="113"/>
      <c r="B36" s="199" t="s">
        <v>406</v>
      </c>
      <c r="C36" s="199"/>
      <c r="D36" s="171"/>
      <c r="E36" s="172"/>
      <c r="F36" s="173"/>
      <c r="G36" s="8" t="b">
        <v>0</v>
      </c>
      <c r="H36" s="16"/>
      <c r="I36" s="32"/>
    </row>
    <row r="37" spans="1:9" ht="18" x14ac:dyDescent="0.25">
      <c r="A37" s="113"/>
      <c r="B37" s="199" t="s">
        <v>407</v>
      </c>
      <c r="C37" s="199"/>
      <c r="D37" s="171"/>
      <c r="E37" s="172"/>
      <c r="F37" s="173"/>
      <c r="G37" s="8" t="b">
        <v>0</v>
      </c>
      <c r="H37" s="16"/>
      <c r="I37" s="32"/>
    </row>
    <row r="38" spans="1:9" ht="18" x14ac:dyDescent="0.25">
      <c r="A38" s="113"/>
      <c r="B38" s="199" t="s">
        <v>408</v>
      </c>
      <c r="C38" s="199"/>
      <c r="D38" s="171"/>
      <c r="E38" s="172"/>
      <c r="F38" s="173"/>
      <c r="G38" s="8" t="b">
        <v>0</v>
      </c>
      <c r="H38" s="5"/>
      <c r="I38" s="32"/>
    </row>
    <row r="39" spans="1:9" ht="18" x14ac:dyDescent="0.25">
      <c r="A39" s="113"/>
      <c r="B39" s="216" t="s">
        <v>409</v>
      </c>
      <c r="C39" s="217"/>
      <c r="D39" s="217"/>
      <c r="E39" s="217"/>
      <c r="F39" s="217"/>
      <c r="G39" s="218"/>
      <c r="H39" s="73" t="s">
        <v>10</v>
      </c>
      <c r="I39" s="32"/>
    </row>
    <row r="40" spans="1:9" ht="18" x14ac:dyDescent="0.25">
      <c r="A40" s="113"/>
      <c r="B40" s="199" t="s">
        <v>410</v>
      </c>
      <c r="C40" s="199"/>
      <c r="D40" s="171"/>
      <c r="E40" s="172"/>
      <c r="F40" s="173"/>
      <c r="G40" s="8" t="b">
        <v>0</v>
      </c>
      <c r="H40" s="16"/>
      <c r="I40" s="32"/>
    </row>
    <row r="41" spans="1:9" ht="18" x14ac:dyDescent="0.25">
      <c r="A41" s="113"/>
      <c r="B41" s="199" t="s">
        <v>411</v>
      </c>
      <c r="C41" s="199"/>
      <c r="D41" s="171"/>
      <c r="E41" s="172"/>
      <c r="F41" s="173"/>
      <c r="G41" s="8" t="b">
        <v>0</v>
      </c>
      <c r="H41" s="16"/>
      <c r="I41" s="32"/>
    </row>
    <row r="42" spans="1:9" ht="18" x14ac:dyDescent="0.25">
      <c r="A42" s="113"/>
      <c r="B42" s="246" t="s">
        <v>412</v>
      </c>
      <c r="C42" s="294"/>
      <c r="D42" s="294"/>
      <c r="E42" s="294"/>
      <c r="F42" s="294"/>
      <c r="G42" s="247"/>
      <c r="H42" s="73" t="s">
        <v>10</v>
      </c>
      <c r="I42" s="32"/>
    </row>
    <row r="43" spans="1:9" ht="18" x14ac:dyDescent="0.25">
      <c r="A43" s="113"/>
      <c r="B43" s="199" t="s">
        <v>413</v>
      </c>
      <c r="C43" s="199"/>
      <c r="D43" s="171"/>
      <c r="E43" s="172"/>
      <c r="F43" s="173"/>
      <c r="G43" s="8" t="b">
        <v>0</v>
      </c>
      <c r="H43" s="16"/>
      <c r="I43" s="32"/>
    </row>
    <row r="44" spans="1:9" ht="18" x14ac:dyDescent="0.25">
      <c r="A44" s="113"/>
      <c r="B44" s="199" t="s">
        <v>414</v>
      </c>
      <c r="C44" s="199"/>
      <c r="D44" s="171"/>
      <c r="E44" s="172"/>
      <c r="F44" s="173"/>
      <c r="G44" s="8" t="b">
        <v>0</v>
      </c>
      <c r="H44" s="5"/>
      <c r="I44" s="32"/>
    </row>
    <row r="45" spans="1:9" ht="18" x14ac:dyDescent="0.25">
      <c r="A45" s="113"/>
      <c r="B45" s="199" t="s">
        <v>415</v>
      </c>
      <c r="C45" s="199"/>
      <c r="D45" s="171"/>
      <c r="E45" s="172"/>
      <c r="F45" s="173"/>
      <c r="G45" s="8" t="b">
        <v>0</v>
      </c>
      <c r="H45" s="16"/>
      <c r="I45" s="32"/>
    </row>
    <row r="46" spans="1:9" ht="18" x14ac:dyDescent="0.25">
      <c r="A46" s="113"/>
      <c r="B46" s="155" t="s">
        <v>50</v>
      </c>
      <c r="C46" s="156"/>
      <c r="D46" s="157" t="str">
        <f>IFERROR(AVERAGE(D11:F16,D18:F22,D24:F30,D32:F38,D40:F41,D43:F45),"")</f>
        <v/>
      </c>
      <c r="E46" s="158"/>
      <c r="F46" s="156"/>
      <c r="G46" s="53">
        <f>COUNTIF(G13:G45,TRUE)</f>
        <v>0</v>
      </c>
      <c r="H46" s="15"/>
      <c r="I46" s="32"/>
    </row>
    <row r="47" spans="1:9" ht="6.6" customHeight="1" x14ac:dyDescent="0.25">
      <c r="A47" s="113"/>
      <c r="B47" s="263"/>
      <c r="C47" s="198"/>
      <c r="D47" s="198"/>
      <c r="E47" s="198"/>
      <c r="F47" s="198"/>
      <c r="G47" s="198"/>
      <c r="H47" s="264"/>
      <c r="I47" s="32"/>
    </row>
    <row r="48" spans="1:9" ht="31.15" customHeight="1" x14ac:dyDescent="0.25">
      <c r="A48" s="113"/>
      <c r="B48" s="142" t="s">
        <v>51</v>
      </c>
      <c r="C48" s="143" t="s">
        <v>135</v>
      </c>
      <c r="D48" s="143"/>
      <c r="E48" s="143"/>
      <c r="F48" s="143"/>
      <c r="G48" s="143"/>
      <c r="H48" s="26" t="s">
        <v>52</v>
      </c>
      <c r="I48" s="32"/>
    </row>
    <row r="49" spans="1:9" ht="31.5" x14ac:dyDescent="0.25">
      <c r="A49" s="113"/>
      <c r="B49" s="142"/>
      <c r="C49" s="143"/>
      <c r="D49" s="143"/>
      <c r="E49" s="143"/>
      <c r="F49" s="143"/>
      <c r="G49" s="143"/>
      <c r="H49" s="27" t="s">
        <v>53</v>
      </c>
      <c r="I49" s="32"/>
    </row>
    <row r="50" spans="1:9" ht="15.6" customHeight="1" x14ac:dyDescent="0.25">
      <c r="A50" s="113"/>
      <c r="B50" s="144" t="s">
        <v>54</v>
      </c>
      <c r="C50" s="146" t="s">
        <v>136</v>
      </c>
      <c r="D50" s="147"/>
      <c r="E50" s="147"/>
      <c r="F50" s="147"/>
      <c r="G50" s="148"/>
      <c r="H50" s="28" t="s">
        <v>55</v>
      </c>
      <c r="I50" s="32"/>
    </row>
    <row r="51" spans="1:9" ht="15.6" customHeight="1" x14ac:dyDescent="0.25">
      <c r="A51" s="113"/>
      <c r="B51" s="145"/>
      <c r="C51" s="149"/>
      <c r="D51" s="150"/>
      <c r="E51" s="150"/>
      <c r="F51" s="150"/>
      <c r="G51" s="151"/>
      <c r="H51" s="29" t="s">
        <v>56</v>
      </c>
      <c r="I51" s="32"/>
    </row>
    <row r="52" spans="1:9" ht="4.1500000000000004" customHeight="1" x14ac:dyDescent="0.25">
      <c r="A52" s="113"/>
      <c r="B52" s="57"/>
      <c r="C52" s="58"/>
      <c r="D52" s="58"/>
      <c r="E52" s="58"/>
      <c r="F52" s="58"/>
      <c r="G52" s="58"/>
      <c r="H52" s="76"/>
      <c r="I52" s="32"/>
    </row>
    <row r="53" spans="1:9" ht="18" x14ac:dyDescent="0.25">
      <c r="A53" s="113"/>
      <c r="B53" s="190" t="s">
        <v>57</v>
      </c>
      <c r="C53" s="190"/>
      <c r="D53" s="190"/>
      <c r="E53" s="190"/>
      <c r="F53" s="190"/>
      <c r="G53" s="190"/>
      <c r="H53" s="190"/>
      <c r="I53" s="32"/>
    </row>
    <row r="54" spans="1:9" ht="18" x14ac:dyDescent="0.25">
      <c r="A54" s="113"/>
      <c r="B54" s="60">
        <v>1</v>
      </c>
      <c r="C54" s="60">
        <v>2</v>
      </c>
      <c r="D54" s="191">
        <v>3</v>
      </c>
      <c r="E54" s="192"/>
      <c r="F54" s="192"/>
      <c r="G54" s="192"/>
      <c r="H54" s="193"/>
      <c r="I54" s="32"/>
    </row>
    <row r="55" spans="1:9" s="78" customFormat="1" ht="18" x14ac:dyDescent="0.2">
      <c r="A55" s="270"/>
      <c r="B55" s="25"/>
      <c r="C55" s="25"/>
      <c r="D55" s="194"/>
      <c r="E55" s="195"/>
      <c r="F55" s="195"/>
      <c r="G55" s="195"/>
      <c r="H55" s="196"/>
      <c r="I55" s="94"/>
    </row>
    <row r="56" spans="1:9" ht="373.15" customHeight="1" x14ac:dyDescent="0.25">
      <c r="A56" s="113"/>
      <c r="B56" s="1"/>
      <c r="C56" s="1"/>
      <c r="D56" s="250"/>
      <c r="E56" s="251"/>
      <c r="F56" s="251"/>
      <c r="G56" s="251"/>
      <c r="H56" s="252"/>
      <c r="I56" s="32"/>
    </row>
    <row r="57" spans="1:9" ht="18" x14ac:dyDescent="0.25">
      <c r="B57" s="79"/>
      <c r="C57" s="80"/>
      <c r="H57" s="81"/>
    </row>
  </sheetData>
  <sheetProtection sheet="1" objects="1" scenarios="1" autoFilter="0"/>
  <mergeCells count="91">
    <mergeCell ref="B50:B51"/>
    <mergeCell ref="C50:G51"/>
    <mergeCell ref="B53:H53"/>
    <mergeCell ref="D56:H56"/>
    <mergeCell ref="D54:H54"/>
    <mergeCell ref="D55:H55"/>
    <mergeCell ref="D25:F25"/>
    <mergeCell ref="D26:F26"/>
    <mergeCell ref="D27:F27"/>
    <mergeCell ref="B20:C20"/>
    <mergeCell ref="B21:C21"/>
    <mergeCell ref="B22:C22"/>
    <mergeCell ref="D20:F20"/>
    <mergeCell ref="D21:F21"/>
    <mergeCell ref="D24:F24"/>
    <mergeCell ref="B23:G23"/>
    <mergeCell ref="D22:F22"/>
    <mergeCell ref="B24:C24"/>
    <mergeCell ref="B25:C25"/>
    <mergeCell ref="C1:G1"/>
    <mergeCell ref="H1:H2"/>
    <mergeCell ref="C2:G2"/>
    <mergeCell ref="B4:H4"/>
    <mergeCell ref="B5:H5"/>
    <mergeCell ref="C3:G3"/>
    <mergeCell ref="B1:B2"/>
    <mergeCell ref="H8:H10"/>
    <mergeCell ref="D8:G8"/>
    <mergeCell ref="B10:G10"/>
    <mergeCell ref="C8:C9"/>
    <mergeCell ref="B8:B9"/>
    <mergeCell ref="B18:C18"/>
    <mergeCell ref="B19:C19"/>
    <mergeCell ref="B16:C16"/>
    <mergeCell ref="D16:F16"/>
    <mergeCell ref="D18:F18"/>
    <mergeCell ref="B17:G17"/>
    <mergeCell ref="D19:F19"/>
    <mergeCell ref="B6:C6"/>
    <mergeCell ref="D6:G7"/>
    <mergeCell ref="B7:C7"/>
    <mergeCell ref="B14:C14"/>
    <mergeCell ref="B15:C15"/>
    <mergeCell ref="B13:C13"/>
    <mergeCell ref="D13:F13"/>
    <mergeCell ref="D14:F14"/>
    <mergeCell ref="D15:F15"/>
    <mergeCell ref="B11:C11"/>
    <mergeCell ref="D11:F11"/>
    <mergeCell ref="B12:C12"/>
    <mergeCell ref="D12:F12"/>
    <mergeCell ref="B35:C35"/>
    <mergeCell ref="B36:C36"/>
    <mergeCell ref="B26:C26"/>
    <mergeCell ref="B34:C34"/>
    <mergeCell ref="B31:G31"/>
    <mergeCell ref="D32:F32"/>
    <mergeCell ref="D28:F28"/>
    <mergeCell ref="D29:F29"/>
    <mergeCell ref="B27:C27"/>
    <mergeCell ref="B28:C28"/>
    <mergeCell ref="B29:C29"/>
    <mergeCell ref="D40:F40"/>
    <mergeCell ref="D41:F41"/>
    <mergeCell ref="B40:C40"/>
    <mergeCell ref="B38:C38"/>
    <mergeCell ref="B30:C30"/>
    <mergeCell ref="D30:F30"/>
    <mergeCell ref="B39:G39"/>
    <mergeCell ref="D33:F33"/>
    <mergeCell ref="D34:F34"/>
    <mergeCell ref="D35:F35"/>
    <mergeCell ref="D36:F36"/>
    <mergeCell ref="D37:F37"/>
    <mergeCell ref="D38:F38"/>
    <mergeCell ref="B37:C37"/>
    <mergeCell ref="B32:C32"/>
    <mergeCell ref="B33:C33"/>
    <mergeCell ref="B45:C45"/>
    <mergeCell ref="B48:B49"/>
    <mergeCell ref="B46:C46"/>
    <mergeCell ref="C48:G49"/>
    <mergeCell ref="B41:C41"/>
    <mergeCell ref="D46:F46"/>
    <mergeCell ref="D43:F43"/>
    <mergeCell ref="D44:F44"/>
    <mergeCell ref="D45:F45"/>
    <mergeCell ref="B47:H47"/>
    <mergeCell ref="B43:C43"/>
    <mergeCell ref="B44:C44"/>
    <mergeCell ref="B42:G42"/>
  </mergeCells>
  <conditionalFormatting sqref="D46">
    <cfRule type="containsErrors" dxfId="56" priority="16">
      <formula>ISERROR(D46)</formula>
    </cfRule>
  </conditionalFormatting>
  <conditionalFormatting sqref="D11:F16 D24:F30">
    <cfRule type="cellIs" dxfId="55" priority="26" operator="between">
      <formula>8</formula>
      <formula>10</formula>
    </cfRule>
    <cfRule type="cellIs" dxfId="54" priority="27" operator="between">
      <formula>4</formula>
      <formula>7</formula>
    </cfRule>
    <cfRule type="cellIs" dxfId="53" priority="28" operator="between">
      <formula>1</formula>
      <formula>3</formula>
    </cfRule>
  </conditionalFormatting>
  <conditionalFormatting sqref="D18:F22">
    <cfRule type="cellIs" dxfId="52" priority="13" operator="between">
      <formula>8</formula>
      <formula>10</formula>
    </cfRule>
    <cfRule type="cellIs" dxfId="51" priority="14" operator="between">
      <formula>4</formula>
      <formula>7</formula>
    </cfRule>
    <cfRule type="cellIs" dxfId="50" priority="15" operator="between">
      <formula>1</formula>
      <formula>3</formula>
    </cfRule>
  </conditionalFormatting>
  <conditionalFormatting sqref="D32:F38">
    <cfRule type="cellIs" dxfId="49" priority="7" operator="between">
      <formula>8</formula>
      <formula>10</formula>
    </cfRule>
    <cfRule type="cellIs" dxfId="48" priority="8" operator="between">
      <formula>4</formula>
      <formula>7</formula>
    </cfRule>
    <cfRule type="cellIs" dxfId="47" priority="9" operator="between">
      <formula>1</formula>
      <formula>3</formula>
    </cfRule>
  </conditionalFormatting>
  <conditionalFormatting sqref="D40:F41">
    <cfRule type="cellIs" dxfId="46" priority="4" operator="between">
      <formula>8</formula>
      <formula>10</formula>
    </cfRule>
    <cfRule type="cellIs" dxfId="45" priority="5" operator="between">
      <formula>4</formula>
      <formula>7</formula>
    </cfRule>
    <cfRule type="cellIs" dxfId="44" priority="6" operator="between">
      <formula>1</formula>
      <formula>3</formula>
    </cfRule>
  </conditionalFormatting>
  <conditionalFormatting sqref="D43:F45">
    <cfRule type="cellIs" dxfId="43" priority="1" operator="between">
      <formula>8</formula>
      <formula>10</formula>
    </cfRule>
    <cfRule type="cellIs" dxfId="42" priority="2" operator="between">
      <formula>4</formula>
      <formula>7</formula>
    </cfRule>
    <cfRule type="cellIs" dxfId="41" priority="3" operator="between">
      <formula>1</formula>
      <formula>3</formula>
    </cfRule>
  </conditionalFormatting>
  <printOptions horizontalCentered="1"/>
  <pageMargins left="0.31496062992125984" right="0.31496062992125984" top="0.39370078740157483" bottom="0.39370078740157483" header="0" footer="0"/>
  <pageSetup scale="52" fitToHeight="0" orientation="landscape" horizontalDpi="300" verticalDpi="300" r:id="rId1"/>
  <headerFooter alignWithMargins="0"/>
  <rowBreaks count="1" manualBreakCount="1">
    <brk id="51" min="1" max="7"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A64D-B92A-4B17-A78C-94B579D14B81}">
  <sheetPr codeName="Hoja3">
    <pageSetUpPr fitToPage="1"/>
  </sheetPr>
  <dimension ref="A1:J116"/>
  <sheetViews>
    <sheetView view="pageBreakPreview" zoomScale="70" zoomScaleNormal="80" zoomScaleSheetLayoutView="70" workbookViewId="0">
      <selection activeCell="C3" sqref="C3:G3"/>
    </sheetView>
  </sheetViews>
  <sheetFormatPr baseColWidth="10" defaultColWidth="11.42578125" defaultRowHeight="18" x14ac:dyDescent="0.25"/>
  <cols>
    <col min="1" max="1" width="4.5703125" style="33" customWidth="1"/>
    <col min="2" max="2" width="56.5703125" style="68" customWidth="1"/>
    <col min="3" max="3" width="106.42578125" style="69" customWidth="1"/>
    <col min="4" max="4" width="5.42578125" style="69" customWidth="1"/>
    <col min="5" max="5" width="5.5703125" style="69" customWidth="1"/>
    <col min="6" max="6" width="5.5703125" style="70" customWidth="1"/>
    <col min="7" max="7" width="19.28515625" style="116" customWidth="1"/>
    <col min="8" max="8" width="59.7109375" style="110"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29"/>
      <c r="C4" s="129"/>
      <c r="D4" s="129"/>
      <c r="E4" s="129"/>
      <c r="F4" s="129"/>
      <c r="G4" s="129"/>
      <c r="H4" s="130"/>
      <c r="I4" s="32"/>
    </row>
    <row r="5" spans="1:10" ht="20.100000000000001" customHeight="1" x14ac:dyDescent="0.25">
      <c r="A5" s="34"/>
      <c r="B5" s="133"/>
      <c r="C5" s="133"/>
      <c r="D5" s="133"/>
      <c r="E5" s="133"/>
      <c r="F5" s="133"/>
      <c r="G5" s="133"/>
      <c r="H5" s="134"/>
      <c r="I5" s="32"/>
    </row>
    <row r="6" spans="1:10" s="40" customFormat="1" ht="56.25" customHeight="1" x14ac:dyDescent="0.2">
      <c r="A6" s="38"/>
      <c r="B6" s="237" t="s">
        <v>4</v>
      </c>
      <c r="C6" s="135"/>
      <c r="D6" s="136" t="s">
        <v>540</v>
      </c>
      <c r="E6" s="137"/>
      <c r="F6" s="137"/>
      <c r="G6" s="138"/>
      <c r="H6" s="72" t="s">
        <v>6</v>
      </c>
      <c r="I6" s="39"/>
    </row>
    <row r="7" spans="1:10" s="40" customFormat="1" ht="56.25" customHeight="1" x14ac:dyDescent="0.2">
      <c r="A7" s="38"/>
      <c r="B7" s="135" t="s">
        <v>416</v>
      </c>
      <c r="C7" s="135"/>
      <c r="D7" s="139"/>
      <c r="E7" s="140"/>
      <c r="F7" s="140"/>
      <c r="G7" s="141"/>
      <c r="H7" s="10"/>
      <c r="I7" s="39"/>
    </row>
    <row r="8" spans="1:10" s="43" customFormat="1" ht="42" customHeight="1" x14ac:dyDescent="0.25">
      <c r="A8" s="41"/>
      <c r="B8" s="266" t="e" vm="15">
        <v>#VALUE!</v>
      </c>
      <c r="C8" s="266" t="s">
        <v>8</v>
      </c>
      <c r="D8" s="254" t="s">
        <v>9</v>
      </c>
      <c r="E8" s="254"/>
      <c r="F8" s="254"/>
      <c r="G8" s="254"/>
      <c r="H8" s="266" t="s">
        <v>10</v>
      </c>
      <c r="I8" s="42"/>
    </row>
    <row r="9" spans="1:10" s="50" customFormat="1" ht="24" customHeight="1" x14ac:dyDescent="0.2">
      <c r="A9" s="44"/>
      <c r="B9" s="267"/>
      <c r="C9" s="267"/>
      <c r="D9" s="45" t="s">
        <v>11</v>
      </c>
      <c r="E9" s="46" t="s">
        <v>12</v>
      </c>
      <c r="F9" s="47" t="s">
        <v>13</v>
      </c>
      <c r="G9" s="48" t="s">
        <v>14</v>
      </c>
      <c r="H9" s="268"/>
      <c r="I9" s="49"/>
    </row>
    <row r="10" spans="1:10" s="50" customFormat="1" x14ac:dyDescent="0.2">
      <c r="A10" s="44"/>
      <c r="B10" s="167" t="s">
        <v>99</v>
      </c>
      <c r="C10" s="168"/>
      <c r="D10" s="168"/>
      <c r="E10" s="168"/>
      <c r="F10" s="168"/>
      <c r="G10" s="169"/>
      <c r="H10" s="267"/>
      <c r="I10" s="49"/>
    </row>
    <row r="11" spans="1:10" x14ac:dyDescent="0.25">
      <c r="A11" s="30"/>
      <c r="B11" s="200" t="s">
        <v>417</v>
      </c>
      <c r="C11" s="200"/>
      <c r="D11" s="171"/>
      <c r="E11" s="172"/>
      <c r="F11" s="173"/>
      <c r="G11" s="8" t="b">
        <v>0</v>
      </c>
      <c r="H11" s="5"/>
      <c r="I11" s="32"/>
    </row>
    <row r="12" spans="1:10" x14ac:dyDescent="0.25">
      <c r="A12" s="30"/>
      <c r="B12" s="200" t="s">
        <v>418</v>
      </c>
      <c r="C12" s="200"/>
      <c r="D12" s="171"/>
      <c r="E12" s="172"/>
      <c r="F12" s="173"/>
      <c r="G12" s="8" t="b">
        <v>0</v>
      </c>
      <c r="H12" s="5"/>
      <c r="I12" s="32"/>
    </row>
    <row r="13" spans="1:10" x14ac:dyDescent="0.25">
      <c r="A13" s="30"/>
      <c r="B13" s="225" t="s">
        <v>419</v>
      </c>
      <c r="C13" s="225"/>
      <c r="D13" s="171"/>
      <c r="E13" s="172"/>
      <c r="F13" s="173"/>
      <c r="G13" s="8" t="b">
        <v>0</v>
      </c>
      <c r="H13" s="13"/>
      <c r="I13" s="32"/>
    </row>
    <row r="14" spans="1:10" x14ac:dyDescent="0.25">
      <c r="A14" s="30"/>
      <c r="B14" s="225" t="s">
        <v>420</v>
      </c>
      <c r="C14" s="225"/>
      <c r="D14" s="171"/>
      <c r="E14" s="172"/>
      <c r="F14" s="173"/>
      <c r="G14" s="8" t="b">
        <v>0</v>
      </c>
      <c r="H14" s="13"/>
      <c r="I14" s="32"/>
    </row>
    <row r="15" spans="1:10" x14ac:dyDescent="0.25">
      <c r="A15" s="30"/>
      <c r="B15" s="225" t="s">
        <v>421</v>
      </c>
      <c r="C15" s="225"/>
      <c r="D15" s="171"/>
      <c r="E15" s="172"/>
      <c r="F15" s="173"/>
      <c r="G15" s="8" t="b">
        <v>0</v>
      </c>
      <c r="H15" s="13"/>
      <c r="I15" s="32"/>
    </row>
    <row r="16" spans="1:10" x14ac:dyDescent="0.25">
      <c r="A16" s="30"/>
      <c r="B16" s="225" t="s">
        <v>422</v>
      </c>
      <c r="C16" s="225"/>
      <c r="D16" s="171"/>
      <c r="E16" s="172"/>
      <c r="F16" s="173"/>
      <c r="G16" s="8" t="b">
        <v>0</v>
      </c>
      <c r="H16" s="13"/>
      <c r="I16" s="32"/>
    </row>
    <row r="17" spans="1:9" x14ac:dyDescent="0.25">
      <c r="A17" s="30"/>
      <c r="B17" s="225" t="s">
        <v>423</v>
      </c>
      <c r="C17" s="225"/>
      <c r="D17" s="171"/>
      <c r="E17" s="172"/>
      <c r="F17" s="173"/>
      <c r="G17" s="8" t="b">
        <v>0</v>
      </c>
      <c r="H17" s="13"/>
      <c r="I17" s="32"/>
    </row>
    <row r="18" spans="1:9" x14ac:dyDescent="0.25">
      <c r="A18" s="30"/>
      <c r="B18" s="225" t="s">
        <v>424</v>
      </c>
      <c r="C18" s="225"/>
      <c r="D18" s="171"/>
      <c r="E18" s="172"/>
      <c r="F18" s="173"/>
      <c r="G18" s="8" t="b">
        <v>0</v>
      </c>
      <c r="H18" s="117"/>
      <c r="I18" s="32"/>
    </row>
    <row r="19" spans="1:9" s="50" customFormat="1" x14ac:dyDescent="0.2">
      <c r="A19" s="44"/>
      <c r="B19" s="225" t="s">
        <v>425</v>
      </c>
      <c r="C19" s="225"/>
      <c r="D19" s="171"/>
      <c r="E19" s="172"/>
      <c r="F19" s="173"/>
      <c r="G19" s="295" t="b">
        <v>0</v>
      </c>
      <c r="H19" s="117"/>
      <c r="I19" s="49"/>
    </row>
    <row r="20" spans="1:9" x14ac:dyDescent="0.25">
      <c r="A20" s="30"/>
      <c r="B20" s="225" t="s">
        <v>426</v>
      </c>
      <c r="C20" s="225"/>
      <c r="D20" s="171"/>
      <c r="E20" s="172"/>
      <c r="F20" s="173"/>
      <c r="G20" s="265" t="b">
        <v>0</v>
      </c>
      <c r="H20" s="117"/>
      <c r="I20" s="32"/>
    </row>
    <row r="21" spans="1:9" x14ac:dyDescent="0.25">
      <c r="A21" s="30"/>
      <c r="B21" s="225" t="s">
        <v>427</v>
      </c>
      <c r="C21" s="225"/>
      <c r="D21" s="171"/>
      <c r="E21" s="172"/>
      <c r="F21" s="173"/>
      <c r="G21" s="265" t="b">
        <v>0</v>
      </c>
      <c r="H21" s="117"/>
      <c r="I21" s="32"/>
    </row>
    <row r="22" spans="1:9" s="50" customFormat="1" x14ac:dyDescent="0.2">
      <c r="A22" s="44"/>
      <c r="B22" s="225" t="s">
        <v>428</v>
      </c>
      <c r="C22" s="225"/>
      <c r="D22" s="171"/>
      <c r="E22" s="172"/>
      <c r="F22" s="173"/>
      <c r="G22" s="295" t="b">
        <v>0</v>
      </c>
      <c r="H22" s="117"/>
      <c r="I22" s="49"/>
    </row>
    <row r="23" spans="1:9" x14ac:dyDescent="0.25">
      <c r="A23" s="30"/>
      <c r="B23" s="216" t="s">
        <v>387</v>
      </c>
      <c r="C23" s="217"/>
      <c r="D23" s="217"/>
      <c r="E23" s="217"/>
      <c r="F23" s="217"/>
      <c r="G23" s="218"/>
      <c r="H23" s="73" t="s">
        <v>10</v>
      </c>
      <c r="I23" s="32"/>
    </row>
    <row r="24" spans="1:9" ht="46.5" x14ac:dyDescent="0.25">
      <c r="A24" s="30"/>
      <c r="B24" s="225" t="s">
        <v>389</v>
      </c>
      <c r="C24" s="225"/>
      <c r="D24" s="171"/>
      <c r="E24" s="172"/>
      <c r="F24" s="173"/>
      <c r="G24" s="6" t="b">
        <v>0</v>
      </c>
      <c r="H24" s="5"/>
      <c r="I24" s="32"/>
    </row>
    <row r="25" spans="1:9" ht="46.5" x14ac:dyDescent="0.25">
      <c r="A25" s="30"/>
      <c r="B25" s="225" t="s">
        <v>429</v>
      </c>
      <c r="C25" s="225"/>
      <c r="D25" s="171"/>
      <c r="E25" s="172"/>
      <c r="F25" s="173"/>
      <c r="G25" s="6" t="b">
        <v>0</v>
      </c>
      <c r="H25" s="5"/>
      <c r="I25" s="32"/>
    </row>
    <row r="26" spans="1:9" ht="46.5" x14ac:dyDescent="0.25">
      <c r="A26" s="30"/>
      <c r="B26" s="201" t="s">
        <v>388</v>
      </c>
      <c r="C26" s="201"/>
      <c r="D26" s="171"/>
      <c r="E26" s="172"/>
      <c r="F26" s="173"/>
      <c r="G26" s="6" t="b">
        <v>0</v>
      </c>
      <c r="H26" s="13"/>
      <c r="I26" s="32"/>
    </row>
    <row r="27" spans="1:9" ht="46.5" x14ac:dyDescent="0.25">
      <c r="A27" s="30"/>
      <c r="B27" s="225" t="s">
        <v>430</v>
      </c>
      <c r="C27" s="225"/>
      <c r="D27" s="171"/>
      <c r="E27" s="172"/>
      <c r="F27" s="173"/>
      <c r="G27" s="6" t="b">
        <v>0</v>
      </c>
      <c r="H27" s="13"/>
      <c r="I27" s="32"/>
    </row>
    <row r="28" spans="1:9" x14ac:dyDescent="0.25">
      <c r="A28" s="30"/>
      <c r="B28" s="201" t="s">
        <v>390</v>
      </c>
      <c r="C28" s="201"/>
      <c r="D28" s="171"/>
      <c r="E28" s="172"/>
      <c r="F28" s="173"/>
      <c r="G28" s="17" t="b">
        <v>0</v>
      </c>
      <c r="H28" s="13"/>
      <c r="I28" s="32"/>
    </row>
    <row r="29" spans="1:9" ht="46.5" x14ac:dyDescent="0.25">
      <c r="A29" s="30"/>
      <c r="B29" s="201" t="s">
        <v>391</v>
      </c>
      <c r="C29" s="201"/>
      <c r="D29" s="171"/>
      <c r="E29" s="172"/>
      <c r="F29" s="173"/>
      <c r="G29" s="7" t="b">
        <v>0</v>
      </c>
      <c r="H29" s="13"/>
      <c r="I29" s="32"/>
    </row>
    <row r="30" spans="1:9" s="56" customFormat="1" ht="46.5" x14ac:dyDescent="0.3">
      <c r="A30" s="54"/>
      <c r="B30" s="225" t="s">
        <v>431</v>
      </c>
      <c r="C30" s="225"/>
      <c r="D30" s="171"/>
      <c r="E30" s="172"/>
      <c r="F30" s="173"/>
      <c r="G30" s="7" t="b">
        <v>0</v>
      </c>
      <c r="H30" s="13"/>
      <c r="I30" s="55"/>
    </row>
    <row r="31" spans="1:9" s="56" customFormat="1" ht="46.5" x14ac:dyDescent="0.3">
      <c r="A31" s="54"/>
      <c r="B31" s="225" t="s">
        <v>432</v>
      </c>
      <c r="C31" s="225"/>
      <c r="D31" s="171"/>
      <c r="E31" s="172"/>
      <c r="F31" s="173"/>
      <c r="G31" s="7" t="b">
        <v>0</v>
      </c>
      <c r="H31" s="13"/>
      <c r="I31" s="55"/>
    </row>
    <row r="32" spans="1:9" x14ac:dyDescent="0.25">
      <c r="A32" s="85"/>
      <c r="B32" s="216" t="s">
        <v>433</v>
      </c>
      <c r="C32" s="217"/>
      <c r="D32" s="217"/>
      <c r="E32" s="217"/>
      <c r="F32" s="217"/>
      <c r="G32" s="218"/>
      <c r="H32" s="73" t="s">
        <v>10</v>
      </c>
    </row>
    <row r="33" spans="2:8" x14ac:dyDescent="0.25">
      <c r="B33" s="225" t="s">
        <v>434</v>
      </c>
      <c r="C33" s="225"/>
      <c r="D33" s="171"/>
      <c r="E33" s="172"/>
      <c r="F33" s="173"/>
      <c r="G33" s="295" t="b">
        <v>0</v>
      </c>
      <c r="H33" s="5"/>
    </row>
    <row r="34" spans="2:8" x14ac:dyDescent="0.25">
      <c r="B34" s="225" t="s">
        <v>435</v>
      </c>
      <c r="C34" s="225"/>
      <c r="D34" s="171"/>
      <c r="E34" s="172"/>
      <c r="F34" s="173"/>
      <c r="G34" s="295" t="b">
        <v>0</v>
      </c>
      <c r="H34" s="5"/>
    </row>
    <row r="35" spans="2:8" x14ac:dyDescent="0.25">
      <c r="B35" s="225" t="s">
        <v>436</v>
      </c>
      <c r="C35" s="225"/>
      <c r="D35" s="171"/>
      <c r="E35" s="172"/>
      <c r="F35" s="173"/>
      <c r="G35" s="295" t="b">
        <v>0</v>
      </c>
      <c r="H35" s="13"/>
    </row>
    <row r="36" spans="2:8" x14ac:dyDescent="0.25">
      <c r="B36" s="225" t="s">
        <v>437</v>
      </c>
      <c r="C36" s="225"/>
      <c r="D36" s="171"/>
      <c r="E36" s="172"/>
      <c r="F36" s="173"/>
      <c r="G36" s="295" t="b">
        <v>0</v>
      </c>
      <c r="H36" s="13"/>
    </row>
    <row r="37" spans="2:8" ht="34.5" customHeight="1" x14ac:dyDescent="0.25">
      <c r="B37" s="225" t="s">
        <v>438</v>
      </c>
      <c r="C37" s="225"/>
      <c r="D37" s="171"/>
      <c r="E37" s="172"/>
      <c r="F37" s="173"/>
      <c r="G37" s="295" t="b">
        <v>0</v>
      </c>
      <c r="H37" s="13"/>
    </row>
    <row r="38" spans="2:8" x14ac:dyDescent="0.25">
      <c r="B38" s="225" t="s">
        <v>439</v>
      </c>
      <c r="C38" s="225"/>
      <c r="D38" s="171"/>
      <c r="E38" s="172"/>
      <c r="F38" s="173"/>
      <c r="G38" s="296" t="b">
        <v>0</v>
      </c>
      <c r="H38" s="13"/>
    </row>
    <row r="39" spans="2:8" x14ac:dyDescent="0.25">
      <c r="B39" s="225" t="s">
        <v>440</v>
      </c>
      <c r="C39" s="225"/>
      <c r="D39" s="171"/>
      <c r="E39" s="172"/>
      <c r="F39" s="173"/>
      <c r="G39" s="296" t="b">
        <v>0</v>
      </c>
      <c r="H39" s="13"/>
    </row>
    <row r="40" spans="2:8" x14ac:dyDescent="0.25">
      <c r="B40" s="216" t="s">
        <v>441</v>
      </c>
      <c r="C40" s="217"/>
      <c r="D40" s="217"/>
      <c r="E40" s="217"/>
      <c r="F40" s="217"/>
      <c r="G40" s="218"/>
      <c r="H40" s="73" t="s">
        <v>10</v>
      </c>
    </row>
    <row r="41" spans="2:8" x14ac:dyDescent="0.25">
      <c r="B41" s="225" t="s">
        <v>442</v>
      </c>
      <c r="C41" s="225"/>
      <c r="D41" s="171"/>
      <c r="E41" s="172"/>
      <c r="F41" s="173"/>
      <c r="G41" s="296" t="b">
        <v>0</v>
      </c>
      <c r="H41" s="5"/>
    </row>
    <row r="42" spans="2:8" x14ac:dyDescent="0.25">
      <c r="B42" s="225" t="s">
        <v>443</v>
      </c>
      <c r="C42" s="225"/>
      <c r="D42" s="171"/>
      <c r="E42" s="172"/>
      <c r="F42" s="173"/>
      <c r="G42" s="296" t="b">
        <v>0</v>
      </c>
      <c r="H42" s="5"/>
    </row>
    <row r="43" spans="2:8" x14ac:dyDescent="0.25">
      <c r="B43" s="225" t="s">
        <v>444</v>
      </c>
      <c r="C43" s="225"/>
      <c r="D43" s="171"/>
      <c r="E43" s="172"/>
      <c r="F43" s="173"/>
      <c r="G43" s="296" t="b">
        <v>0</v>
      </c>
      <c r="H43" s="13"/>
    </row>
    <row r="44" spans="2:8" x14ac:dyDescent="0.25">
      <c r="B44" s="225" t="s">
        <v>445</v>
      </c>
      <c r="C44" s="225"/>
      <c r="D44" s="171"/>
      <c r="E44" s="172"/>
      <c r="F44" s="173"/>
      <c r="G44" s="296" t="b">
        <v>0</v>
      </c>
      <c r="H44" s="13"/>
    </row>
    <row r="45" spans="2:8" x14ac:dyDescent="0.25">
      <c r="B45" s="225" t="s">
        <v>446</v>
      </c>
      <c r="C45" s="225"/>
      <c r="D45" s="171"/>
      <c r="E45" s="172"/>
      <c r="F45" s="173"/>
      <c r="G45" s="296" t="b">
        <v>0</v>
      </c>
      <c r="H45" s="13"/>
    </row>
    <row r="46" spans="2:8" x14ac:dyDescent="0.25">
      <c r="B46" s="225" t="s">
        <v>447</v>
      </c>
      <c r="C46" s="225"/>
      <c r="D46" s="171"/>
      <c r="E46" s="172"/>
      <c r="F46" s="173"/>
      <c r="G46" s="296" t="b">
        <v>0</v>
      </c>
      <c r="H46" s="13"/>
    </row>
    <row r="47" spans="2:8" x14ac:dyDescent="0.25">
      <c r="B47" s="225" t="s">
        <v>448</v>
      </c>
      <c r="C47" s="225"/>
      <c r="D47" s="171"/>
      <c r="E47" s="172"/>
      <c r="F47" s="173"/>
      <c r="G47" s="296" t="b">
        <v>0</v>
      </c>
      <c r="H47" s="117"/>
    </row>
    <row r="48" spans="2:8" x14ac:dyDescent="0.25">
      <c r="B48" s="225" t="s">
        <v>449</v>
      </c>
      <c r="C48" s="225"/>
      <c r="D48" s="171"/>
      <c r="E48" s="172"/>
      <c r="F48" s="173"/>
      <c r="G48" s="296" t="b">
        <v>0</v>
      </c>
      <c r="H48" s="117"/>
    </row>
    <row r="49" spans="2:9" x14ac:dyDescent="0.25">
      <c r="B49" s="225" t="s">
        <v>450</v>
      </c>
      <c r="C49" s="225"/>
      <c r="D49" s="171"/>
      <c r="E49" s="172"/>
      <c r="F49" s="173"/>
      <c r="G49" s="296" t="b">
        <v>0</v>
      </c>
      <c r="H49" s="117"/>
    </row>
    <row r="50" spans="2:9" x14ac:dyDescent="0.25">
      <c r="B50" s="216" t="s">
        <v>451</v>
      </c>
      <c r="C50" s="217"/>
      <c r="D50" s="217"/>
      <c r="E50" s="217"/>
      <c r="F50" s="217"/>
      <c r="G50" s="218"/>
      <c r="H50" s="73" t="s">
        <v>10</v>
      </c>
    </row>
    <row r="51" spans="2:9" x14ac:dyDescent="0.25">
      <c r="B51" s="225" t="s">
        <v>452</v>
      </c>
      <c r="C51" s="225"/>
      <c r="D51" s="171"/>
      <c r="E51" s="172"/>
      <c r="F51" s="173"/>
      <c r="G51" s="296" t="b">
        <v>0</v>
      </c>
      <c r="H51" s="18"/>
    </row>
    <row r="52" spans="2:9" ht="38.25" customHeight="1" x14ac:dyDescent="0.25">
      <c r="B52" s="225" t="s">
        <v>453</v>
      </c>
      <c r="C52" s="225"/>
      <c r="D52" s="171"/>
      <c r="E52" s="172"/>
      <c r="F52" s="173"/>
      <c r="G52" s="296" t="b">
        <v>0</v>
      </c>
      <c r="H52" s="5"/>
    </row>
    <row r="53" spans="2:9" x14ac:dyDescent="0.25">
      <c r="B53" s="225" t="s">
        <v>454</v>
      </c>
      <c r="C53" s="225"/>
      <c r="D53" s="171"/>
      <c r="E53" s="172"/>
      <c r="F53" s="173"/>
      <c r="G53" s="296" t="b">
        <v>0</v>
      </c>
      <c r="H53" s="13"/>
    </row>
    <row r="54" spans="2:9" x14ac:dyDescent="0.25">
      <c r="B54" s="225" t="s">
        <v>455</v>
      </c>
      <c r="C54" s="225"/>
      <c r="D54" s="171"/>
      <c r="E54" s="172"/>
      <c r="F54" s="173"/>
      <c r="G54" s="296" t="b">
        <v>0</v>
      </c>
      <c r="H54" s="13"/>
    </row>
    <row r="55" spans="2:9" x14ac:dyDescent="0.25">
      <c r="B55" s="225" t="s">
        <v>456</v>
      </c>
      <c r="C55" s="225"/>
      <c r="D55" s="171"/>
      <c r="E55" s="172"/>
      <c r="F55" s="173"/>
      <c r="G55" s="296" t="b">
        <v>0</v>
      </c>
      <c r="H55" s="13"/>
    </row>
    <row r="56" spans="2:9" x14ac:dyDescent="0.25">
      <c r="B56" s="225" t="s">
        <v>457</v>
      </c>
      <c r="C56" s="225"/>
      <c r="D56" s="171"/>
      <c r="E56" s="172"/>
      <c r="F56" s="173"/>
      <c r="G56" s="296" t="b">
        <v>0</v>
      </c>
      <c r="H56" s="13"/>
    </row>
    <row r="57" spans="2:9" x14ac:dyDescent="0.25">
      <c r="B57" s="225" t="s">
        <v>458</v>
      </c>
      <c r="C57" s="225"/>
      <c r="D57" s="171"/>
      <c r="E57" s="172"/>
      <c r="F57" s="173"/>
      <c r="G57" s="296" t="b">
        <v>0</v>
      </c>
      <c r="H57" s="13"/>
    </row>
    <row r="58" spans="2:9" x14ac:dyDescent="0.25">
      <c r="B58" s="225" t="s">
        <v>459</v>
      </c>
      <c r="C58" s="225"/>
      <c r="D58" s="171"/>
      <c r="E58" s="172"/>
      <c r="F58" s="173"/>
      <c r="G58" s="296" t="b">
        <v>0</v>
      </c>
      <c r="H58" s="14"/>
      <c r="I58" s="32"/>
    </row>
    <row r="59" spans="2:9" x14ac:dyDescent="0.25">
      <c r="B59" s="225" t="s">
        <v>460</v>
      </c>
      <c r="C59" s="225"/>
      <c r="D59" s="171"/>
      <c r="E59" s="172"/>
      <c r="F59" s="173"/>
      <c r="G59" s="296" t="b">
        <v>0</v>
      </c>
      <c r="H59" s="14"/>
      <c r="I59" s="32"/>
    </row>
    <row r="60" spans="2:9" x14ac:dyDescent="0.25">
      <c r="B60" s="225" t="s">
        <v>461</v>
      </c>
      <c r="C60" s="225"/>
      <c r="D60" s="171"/>
      <c r="E60" s="172"/>
      <c r="F60" s="173"/>
      <c r="G60" s="296" t="b">
        <v>0</v>
      </c>
      <c r="H60" s="5"/>
    </row>
    <row r="61" spans="2:9" x14ac:dyDescent="0.25">
      <c r="B61" s="216" t="s">
        <v>409</v>
      </c>
      <c r="C61" s="217"/>
      <c r="D61" s="217"/>
      <c r="E61" s="217"/>
      <c r="F61" s="217"/>
      <c r="G61" s="218"/>
      <c r="H61" s="73" t="s">
        <v>10</v>
      </c>
    </row>
    <row r="62" spans="2:9" x14ac:dyDescent="0.25">
      <c r="B62" s="225" t="s">
        <v>462</v>
      </c>
      <c r="C62" s="225"/>
      <c r="D62" s="171"/>
      <c r="E62" s="172"/>
      <c r="F62" s="173"/>
      <c r="G62" s="296" t="b">
        <v>0</v>
      </c>
      <c r="H62" s="5"/>
    </row>
    <row r="63" spans="2:9" x14ac:dyDescent="0.25">
      <c r="B63" s="225" t="s">
        <v>463</v>
      </c>
      <c r="C63" s="225"/>
      <c r="D63" s="171"/>
      <c r="E63" s="172"/>
      <c r="F63" s="173"/>
      <c r="G63" s="296" t="b">
        <v>0</v>
      </c>
      <c r="H63" s="5"/>
    </row>
    <row r="64" spans="2:9" x14ac:dyDescent="0.25">
      <c r="B64" s="216" t="s">
        <v>393</v>
      </c>
      <c r="C64" s="217"/>
      <c r="D64" s="217"/>
      <c r="E64" s="217"/>
      <c r="F64" s="217"/>
      <c r="G64" s="218"/>
      <c r="H64" s="73" t="s">
        <v>10</v>
      </c>
    </row>
    <row r="65" spans="2:8" x14ac:dyDescent="0.25">
      <c r="B65" s="225" t="s">
        <v>464</v>
      </c>
      <c r="C65" s="225"/>
      <c r="D65" s="171"/>
      <c r="E65" s="172"/>
      <c r="F65" s="173"/>
      <c r="G65" s="296" t="b">
        <v>0</v>
      </c>
      <c r="H65" s="5"/>
    </row>
    <row r="66" spans="2:8" x14ac:dyDescent="0.25">
      <c r="B66" s="225" t="s">
        <v>465</v>
      </c>
      <c r="C66" s="225"/>
      <c r="D66" s="171"/>
      <c r="E66" s="172"/>
      <c r="F66" s="173"/>
      <c r="G66" s="296" t="b">
        <v>0</v>
      </c>
      <c r="H66" s="14"/>
    </row>
    <row r="67" spans="2:8" x14ac:dyDescent="0.25">
      <c r="B67" s="225" t="s">
        <v>466</v>
      </c>
      <c r="C67" s="225"/>
      <c r="D67" s="171"/>
      <c r="E67" s="172"/>
      <c r="F67" s="173"/>
      <c r="G67" s="296" t="b">
        <v>0</v>
      </c>
      <c r="H67" s="14"/>
    </row>
    <row r="68" spans="2:8" ht="36.6" customHeight="1" x14ac:dyDescent="0.25">
      <c r="B68" s="225" t="s">
        <v>467</v>
      </c>
      <c r="C68" s="225"/>
      <c r="D68" s="171"/>
      <c r="E68" s="172"/>
      <c r="F68" s="173"/>
      <c r="G68" s="296" t="b">
        <v>0</v>
      </c>
      <c r="H68" s="5"/>
    </row>
    <row r="69" spans="2:8" x14ac:dyDescent="0.25">
      <c r="B69" s="225" t="s">
        <v>468</v>
      </c>
      <c r="C69" s="225"/>
      <c r="D69" s="171"/>
      <c r="E69" s="172"/>
      <c r="F69" s="173"/>
      <c r="G69" s="296" t="b">
        <v>0</v>
      </c>
      <c r="H69" s="5"/>
    </row>
    <row r="70" spans="2:8" x14ac:dyDescent="0.25">
      <c r="B70" s="225" t="s">
        <v>469</v>
      </c>
      <c r="C70" s="225"/>
      <c r="D70" s="171"/>
      <c r="E70" s="172"/>
      <c r="F70" s="173"/>
      <c r="G70" s="296" t="b">
        <v>0</v>
      </c>
      <c r="H70" s="5"/>
    </row>
    <row r="71" spans="2:8" x14ac:dyDescent="0.25">
      <c r="B71" s="225" t="s">
        <v>470</v>
      </c>
      <c r="C71" s="225"/>
      <c r="D71" s="171"/>
      <c r="E71" s="172"/>
      <c r="F71" s="173"/>
      <c r="G71" s="296" t="b">
        <v>0</v>
      </c>
      <c r="H71" s="5"/>
    </row>
    <row r="72" spans="2:8" x14ac:dyDescent="0.25">
      <c r="B72" s="225" t="s">
        <v>471</v>
      </c>
      <c r="C72" s="225"/>
      <c r="D72" s="171"/>
      <c r="E72" s="172"/>
      <c r="F72" s="173"/>
      <c r="G72" s="296" t="b">
        <v>0</v>
      </c>
      <c r="H72" s="5"/>
    </row>
    <row r="73" spans="2:8" x14ac:dyDescent="0.25">
      <c r="B73" s="225" t="s">
        <v>472</v>
      </c>
      <c r="C73" s="225"/>
      <c r="D73" s="171"/>
      <c r="E73" s="172"/>
      <c r="F73" s="173"/>
      <c r="G73" s="296" t="b">
        <v>0</v>
      </c>
      <c r="H73" s="5"/>
    </row>
    <row r="74" spans="2:8" x14ac:dyDescent="0.25">
      <c r="B74" s="225" t="s">
        <v>473</v>
      </c>
      <c r="C74" s="225"/>
      <c r="D74" s="171"/>
      <c r="E74" s="172"/>
      <c r="F74" s="173"/>
      <c r="G74" s="296" t="b">
        <v>0</v>
      </c>
      <c r="H74" s="5"/>
    </row>
    <row r="75" spans="2:8" x14ac:dyDescent="0.25">
      <c r="B75" s="225" t="s">
        <v>474</v>
      </c>
      <c r="C75" s="225"/>
      <c r="D75" s="171"/>
      <c r="E75" s="172"/>
      <c r="F75" s="173"/>
      <c r="G75" s="296" t="b">
        <v>0</v>
      </c>
      <c r="H75" s="5"/>
    </row>
    <row r="76" spans="2:8" x14ac:dyDescent="0.25">
      <c r="B76" s="225" t="s">
        <v>475</v>
      </c>
      <c r="C76" s="225"/>
      <c r="D76" s="171"/>
      <c r="E76" s="172"/>
      <c r="F76" s="173"/>
      <c r="G76" s="296" t="b">
        <v>0</v>
      </c>
      <c r="H76" s="5"/>
    </row>
    <row r="77" spans="2:8" x14ac:dyDescent="0.25">
      <c r="B77" s="225" t="s">
        <v>476</v>
      </c>
      <c r="C77" s="225"/>
      <c r="D77" s="171"/>
      <c r="E77" s="172"/>
      <c r="F77" s="173"/>
      <c r="G77" s="296" t="b">
        <v>0</v>
      </c>
      <c r="H77" s="5"/>
    </row>
    <row r="78" spans="2:8" x14ac:dyDescent="0.25">
      <c r="B78" s="225" t="s">
        <v>477</v>
      </c>
      <c r="C78" s="225"/>
      <c r="D78" s="171"/>
      <c r="E78" s="172"/>
      <c r="F78" s="173"/>
      <c r="G78" s="296" t="b">
        <v>0</v>
      </c>
      <c r="H78" s="5"/>
    </row>
    <row r="79" spans="2:8" x14ac:dyDescent="0.25">
      <c r="B79" s="225" t="s">
        <v>478</v>
      </c>
      <c r="C79" s="225"/>
      <c r="D79" s="171"/>
      <c r="E79" s="172"/>
      <c r="F79" s="173"/>
      <c r="G79" s="296" t="b">
        <v>0</v>
      </c>
      <c r="H79" s="5"/>
    </row>
    <row r="80" spans="2:8" x14ac:dyDescent="0.25">
      <c r="B80" s="253" t="s">
        <v>479</v>
      </c>
      <c r="C80" s="253"/>
      <c r="D80" s="253"/>
      <c r="E80" s="253"/>
      <c r="F80" s="253"/>
      <c r="G80" s="253"/>
      <c r="H80" s="73" t="s">
        <v>10</v>
      </c>
    </row>
    <row r="81" spans="2:8" x14ac:dyDescent="0.25">
      <c r="B81" s="225" t="s">
        <v>480</v>
      </c>
      <c r="C81" s="225"/>
      <c r="D81" s="171"/>
      <c r="E81" s="172"/>
      <c r="F81" s="173"/>
      <c r="G81" s="296" t="b">
        <v>0</v>
      </c>
      <c r="H81" s="5"/>
    </row>
    <row r="82" spans="2:8" x14ac:dyDescent="0.25">
      <c r="B82" s="253" t="s">
        <v>412</v>
      </c>
      <c r="C82" s="253"/>
      <c r="D82" s="253"/>
      <c r="E82" s="253"/>
      <c r="F82" s="253"/>
      <c r="G82" s="253"/>
      <c r="H82" s="73" t="s">
        <v>10</v>
      </c>
    </row>
    <row r="83" spans="2:8" x14ac:dyDescent="0.25">
      <c r="B83" s="225" t="s">
        <v>481</v>
      </c>
      <c r="C83" s="225"/>
      <c r="D83" s="171"/>
      <c r="E83" s="172"/>
      <c r="F83" s="173"/>
      <c r="G83" s="296" t="b">
        <v>0</v>
      </c>
      <c r="H83" s="14"/>
    </row>
    <row r="84" spans="2:8" x14ac:dyDescent="0.25">
      <c r="B84" s="225" t="s">
        <v>482</v>
      </c>
      <c r="C84" s="225"/>
      <c r="D84" s="171"/>
      <c r="E84" s="172"/>
      <c r="F84" s="173"/>
      <c r="G84" s="296" t="b">
        <v>0</v>
      </c>
      <c r="H84" s="14"/>
    </row>
    <row r="85" spans="2:8" x14ac:dyDescent="0.25">
      <c r="B85" s="225" t="s">
        <v>483</v>
      </c>
      <c r="C85" s="225"/>
      <c r="D85" s="171"/>
      <c r="E85" s="172"/>
      <c r="F85" s="173"/>
      <c r="G85" s="296" t="b">
        <v>0</v>
      </c>
      <c r="H85" s="14"/>
    </row>
    <row r="86" spans="2:8" x14ac:dyDescent="0.25">
      <c r="B86" s="216" t="s">
        <v>484</v>
      </c>
      <c r="C86" s="217"/>
      <c r="D86" s="217"/>
      <c r="E86" s="217"/>
      <c r="F86" s="217"/>
      <c r="G86" s="218"/>
      <c r="H86" s="73" t="s">
        <v>10</v>
      </c>
    </row>
    <row r="87" spans="2:8" x14ac:dyDescent="0.25">
      <c r="B87" s="225" t="s">
        <v>485</v>
      </c>
      <c r="C87" s="225"/>
      <c r="D87" s="171"/>
      <c r="E87" s="172"/>
      <c r="F87" s="173"/>
      <c r="G87" s="296" t="b">
        <v>0</v>
      </c>
      <c r="H87" s="5"/>
    </row>
    <row r="88" spans="2:8" x14ac:dyDescent="0.25">
      <c r="B88" s="225" t="s">
        <v>486</v>
      </c>
      <c r="C88" s="225"/>
      <c r="D88" s="171"/>
      <c r="E88" s="172"/>
      <c r="F88" s="173"/>
      <c r="G88" s="296" t="b">
        <v>0</v>
      </c>
      <c r="H88" s="5"/>
    </row>
    <row r="89" spans="2:8" ht="20.45" customHeight="1" x14ac:dyDescent="0.25">
      <c r="B89" s="200" t="s">
        <v>487</v>
      </c>
      <c r="C89" s="200"/>
      <c r="D89" s="171"/>
      <c r="E89" s="172"/>
      <c r="F89" s="173"/>
      <c r="G89" s="296" t="b">
        <v>0</v>
      </c>
      <c r="H89" s="5"/>
    </row>
    <row r="90" spans="2:8" x14ac:dyDescent="0.25">
      <c r="B90" s="200" t="s">
        <v>488</v>
      </c>
      <c r="C90" s="200"/>
      <c r="D90" s="171"/>
      <c r="E90" s="172"/>
      <c r="F90" s="173"/>
      <c r="G90" s="296" t="b">
        <v>0</v>
      </c>
      <c r="H90" s="5"/>
    </row>
    <row r="91" spans="2:8" x14ac:dyDescent="0.25">
      <c r="B91" s="200" t="s">
        <v>489</v>
      </c>
      <c r="C91" s="200"/>
      <c r="D91" s="171"/>
      <c r="E91" s="172"/>
      <c r="F91" s="173"/>
      <c r="G91" s="296" t="b">
        <v>0</v>
      </c>
      <c r="H91" s="5"/>
    </row>
    <row r="92" spans="2:8" x14ac:dyDescent="0.25">
      <c r="B92" s="253" t="s">
        <v>490</v>
      </c>
      <c r="C92" s="253"/>
      <c r="D92" s="253"/>
      <c r="E92" s="253"/>
      <c r="F92" s="253"/>
      <c r="G92" s="253"/>
      <c r="H92" s="73" t="s">
        <v>10</v>
      </c>
    </row>
    <row r="93" spans="2:8" ht="57" customHeight="1" x14ac:dyDescent="0.25">
      <c r="B93" s="200" t="s">
        <v>491</v>
      </c>
      <c r="C93" s="200"/>
      <c r="D93" s="171"/>
      <c r="E93" s="172"/>
      <c r="F93" s="173"/>
      <c r="G93" s="296" t="b">
        <v>0</v>
      </c>
      <c r="H93" s="14"/>
    </row>
    <row r="94" spans="2:8" ht="34.9" customHeight="1" x14ac:dyDescent="0.25">
      <c r="B94" s="200" t="s">
        <v>492</v>
      </c>
      <c r="C94" s="200"/>
      <c r="D94" s="171"/>
      <c r="E94" s="172"/>
      <c r="F94" s="173"/>
      <c r="G94" s="296" t="b">
        <v>0</v>
      </c>
      <c r="H94" s="14"/>
    </row>
    <row r="95" spans="2:8" ht="33" customHeight="1" x14ac:dyDescent="0.25">
      <c r="B95" s="200" t="s">
        <v>493</v>
      </c>
      <c r="C95" s="200"/>
      <c r="D95" s="171"/>
      <c r="E95" s="172"/>
      <c r="F95" s="173"/>
      <c r="G95" s="296" t="b">
        <v>0</v>
      </c>
      <c r="H95" s="14"/>
    </row>
    <row r="96" spans="2:8" x14ac:dyDescent="0.25">
      <c r="B96" s="200" t="s">
        <v>494</v>
      </c>
      <c r="C96" s="200"/>
      <c r="D96" s="171"/>
      <c r="E96" s="172"/>
      <c r="F96" s="173"/>
      <c r="G96" s="296" t="b">
        <v>0</v>
      </c>
      <c r="H96" s="14"/>
    </row>
    <row r="97" spans="2:8" x14ac:dyDescent="0.25">
      <c r="B97" s="200" t="s">
        <v>495</v>
      </c>
      <c r="C97" s="200"/>
      <c r="D97" s="171"/>
      <c r="E97" s="172"/>
      <c r="F97" s="173"/>
      <c r="G97" s="296" t="b">
        <v>0</v>
      </c>
      <c r="H97" s="14"/>
    </row>
    <row r="98" spans="2:8" x14ac:dyDescent="0.25">
      <c r="B98" s="253" t="s">
        <v>496</v>
      </c>
      <c r="C98" s="253"/>
      <c r="D98" s="253"/>
      <c r="E98" s="253"/>
      <c r="F98" s="253"/>
      <c r="G98" s="253"/>
      <c r="H98" s="73" t="s">
        <v>10</v>
      </c>
    </row>
    <row r="99" spans="2:8" x14ac:dyDescent="0.25">
      <c r="B99" s="200" t="s">
        <v>497</v>
      </c>
      <c r="C99" s="200"/>
      <c r="D99" s="171"/>
      <c r="E99" s="172"/>
      <c r="F99" s="173"/>
      <c r="G99" s="296" t="b">
        <v>0</v>
      </c>
      <c r="H99" s="5"/>
    </row>
    <row r="100" spans="2:8" x14ac:dyDescent="0.25">
      <c r="B100" s="253" t="s">
        <v>498</v>
      </c>
      <c r="C100" s="253"/>
      <c r="D100" s="253"/>
      <c r="E100" s="253"/>
      <c r="F100" s="253"/>
      <c r="G100" s="253"/>
      <c r="H100" s="73" t="s">
        <v>10</v>
      </c>
    </row>
    <row r="101" spans="2:8" ht="24.95" customHeight="1" x14ac:dyDescent="0.25">
      <c r="B101" s="200" t="s">
        <v>499</v>
      </c>
      <c r="C101" s="200"/>
      <c r="D101" s="171"/>
      <c r="E101" s="172"/>
      <c r="F101" s="173"/>
      <c r="G101" s="296" t="b">
        <v>0</v>
      </c>
      <c r="H101" s="5"/>
    </row>
    <row r="102" spans="2:8" ht="24.95" customHeight="1" x14ac:dyDescent="0.25">
      <c r="B102" s="200" t="s">
        <v>500</v>
      </c>
      <c r="C102" s="200"/>
      <c r="D102" s="171"/>
      <c r="E102" s="172"/>
      <c r="F102" s="173"/>
      <c r="G102" s="296" t="b">
        <v>0</v>
      </c>
      <c r="H102" s="5"/>
    </row>
    <row r="103" spans="2:8" ht="24.95" customHeight="1" x14ac:dyDescent="0.25">
      <c r="B103" s="200" t="s">
        <v>501</v>
      </c>
      <c r="C103" s="200"/>
      <c r="D103" s="171"/>
      <c r="E103" s="172"/>
      <c r="F103" s="173"/>
      <c r="G103" s="296" t="b">
        <v>0</v>
      </c>
      <c r="H103" s="5"/>
    </row>
    <row r="104" spans="2:8" ht="24.95" customHeight="1" x14ac:dyDescent="0.25">
      <c r="B104" s="200" t="s">
        <v>502</v>
      </c>
      <c r="C104" s="200"/>
      <c r="D104" s="171"/>
      <c r="E104" s="172"/>
      <c r="F104" s="173"/>
      <c r="G104" s="296" t="b">
        <v>0</v>
      </c>
      <c r="H104" s="5"/>
    </row>
    <row r="105" spans="2:8" x14ac:dyDescent="0.25">
      <c r="B105" s="190" t="s">
        <v>50</v>
      </c>
      <c r="C105" s="190"/>
      <c r="D105" s="203">
        <f>IFERROR(AVERAGE(D11:F22,D24:F31,D33:F39,D41:F49,D51:F60,D62:F63,D65:F79,D81,D83:F85,,D87:F91,D93:F97,D99,D101:F104),"")</f>
        <v>0</v>
      </c>
      <c r="E105" s="204"/>
      <c r="F105" s="204"/>
      <c r="G105" s="114">
        <f>COUNTIF(G11:G104,TRUE)</f>
        <v>0</v>
      </c>
      <c r="H105" s="12"/>
    </row>
    <row r="106" spans="2:8" ht="6" customHeight="1" x14ac:dyDescent="0.25">
      <c r="B106" s="198"/>
      <c r="C106" s="198"/>
      <c r="D106" s="198"/>
      <c r="E106" s="198"/>
      <c r="F106" s="198"/>
      <c r="G106" s="198"/>
      <c r="H106" s="198"/>
    </row>
    <row r="107" spans="2:8" ht="31.15" customHeight="1" x14ac:dyDescent="0.25">
      <c r="B107" s="142" t="s">
        <v>51</v>
      </c>
      <c r="C107" s="143" t="s">
        <v>135</v>
      </c>
      <c r="D107" s="143"/>
      <c r="E107" s="143"/>
      <c r="F107" s="143"/>
      <c r="G107" s="143"/>
      <c r="H107" s="26" t="s">
        <v>52</v>
      </c>
    </row>
    <row r="108" spans="2:8" ht="31.5" x14ac:dyDescent="0.25">
      <c r="B108" s="142"/>
      <c r="C108" s="143"/>
      <c r="D108" s="143"/>
      <c r="E108" s="143"/>
      <c r="F108" s="143"/>
      <c r="G108" s="143"/>
      <c r="H108" s="27" t="s">
        <v>53</v>
      </c>
    </row>
    <row r="109" spans="2:8" ht="15.6" customHeight="1" x14ac:dyDescent="0.25">
      <c r="B109" s="144" t="s">
        <v>54</v>
      </c>
      <c r="C109" s="146" t="s">
        <v>136</v>
      </c>
      <c r="D109" s="147"/>
      <c r="E109" s="147"/>
      <c r="F109" s="147"/>
      <c r="G109" s="148"/>
      <c r="H109" s="28" t="s">
        <v>55</v>
      </c>
    </row>
    <row r="110" spans="2:8" ht="15.6" customHeight="1" x14ac:dyDescent="0.25">
      <c r="B110" s="145"/>
      <c r="C110" s="149"/>
      <c r="D110" s="150"/>
      <c r="E110" s="150"/>
      <c r="F110" s="150"/>
      <c r="G110" s="151"/>
      <c r="H110" s="29" t="s">
        <v>56</v>
      </c>
    </row>
    <row r="111" spans="2:8" ht="6.6" customHeight="1" x14ac:dyDescent="0.25">
      <c r="B111" s="57"/>
      <c r="C111" s="58"/>
      <c r="D111" s="58"/>
      <c r="E111" s="58"/>
      <c r="F111" s="58"/>
      <c r="G111" s="58"/>
      <c r="H111" s="76"/>
    </row>
    <row r="112" spans="2:8" ht="27.75" customHeight="1" x14ac:dyDescent="0.25">
      <c r="B112" s="190" t="s">
        <v>57</v>
      </c>
      <c r="C112" s="190"/>
      <c r="D112" s="190"/>
      <c r="E112" s="190"/>
      <c r="F112" s="190"/>
      <c r="G112" s="190"/>
      <c r="H112" s="190"/>
    </row>
    <row r="113" spans="2:8" x14ac:dyDescent="0.25">
      <c r="B113" s="60">
        <v>1</v>
      </c>
      <c r="C113" s="60">
        <v>2</v>
      </c>
      <c r="D113" s="191">
        <v>3</v>
      </c>
      <c r="E113" s="192"/>
      <c r="F113" s="192"/>
      <c r="G113" s="192"/>
      <c r="H113" s="193"/>
    </row>
    <row r="114" spans="2:8" s="78" customFormat="1" x14ac:dyDescent="0.2">
      <c r="B114" s="25"/>
      <c r="C114" s="25"/>
      <c r="D114" s="194"/>
      <c r="E114" s="195"/>
      <c r="F114" s="195"/>
      <c r="G114" s="195"/>
      <c r="H114" s="196"/>
    </row>
    <row r="115" spans="2:8" ht="339.6" customHeight="1" x14ac:dyDescent="0.25">
      <c r="B115" s="1"/>
      <c r="C115" s="1"/>
      <c r="D115" s="182"/>
      <c r="E115" s="182"/>
      <c r="F115" s="182"/>
      <c r="G115" s="182"/>
      <c r="H115" s="182"/>
    </row>
    <row r="116" spans="2:8" x14ac:dyDescent="0.25">
      <c r="B116" s="79"/>
      <c r="C116" s="80"/>
      <c r="D116" s="65"/>
      <c r="E116" s="65"/>
      <c r="F116" s="66"/>
      <c r="G116" s="115"/>
      <c r="H116" s="81"/>
    </row>
  </sheetData>
  <sheetProtection autoFilter="0"/>
  <mergeCells count="202">
    <mergeCell ref="B109:B110"/>
    <mergeCell ref="C109:G110"/>
    <mergeCell ref="B112:H112"/>
    <mergeCell ref="D113:H113"/>
    <mergeCell ref="D115:H115"/>
    <mergeCell ref="D93:F93"/>
    <mergeCell ref="D94:F94"/>
    <mergeCell ref="D95:F95"/>
    <mergeCell ref="D96:F96"/>
    <mergeCell ref="D97:F97"/>
    <mergeCell ref="D99:F99"/>
    <mergeCell ref="D101:F101"/>
    <mergeCell ref="D102:F102"/>
    <mergeCell ref="D103:F103"/>
    <mergeCell ref="D105:F105"/>
    <mergeCell ref="B105:C105"/>
    <mergeCell ref="B107:B108"/>
    <mergeCell ref="B101:C101"/>
    <mergeCell ref="B102:C102"/>
    <mergeCell ref="B103:C103"/>
    <mergeCell ref="B104:C104"/>
    <mergeCell ref="D104:F104"/>
    <mergeCell ref="B106:H106"/>
    <mergeCell ref="C107:G108"/>
    <mergeCell ref="D91:F91"/>
    <mergeCell ref="B86:G86"/>
    <mergeCell ref="D78:F78"/>
    <mergeCell ref="D79:F79"/>
    <mergeCell ref="D81:F81"/>
    <mergeCell ref="D83:F83"/>
    <mergeCell ref="D84:F84"/>
    <mergeCell ref="D85:F85"/>
    <mergeCell ref="B80:G80"/>
    <mergeCell ref="B82:G82"/>
    <mergeCell ref="B84:C84"/>
    <mergeCell ref="B85:C85"/>
    <mergeCell ref="B81:C81"/>
    <mergeCell ref="D58:F58"/>
    <mergeCell ref="D59:F59"/>
    <mergeCell ref="D87:F87"/>
    <mergeCell ref="D88:F88"/>
    <mergeCell ref="D89:F89"/>
    <mergeCell ref="D90:F90"/>
    <mergeCell ref="D76:F76"/>
    <mergeCell ref="D77:F77"/>
    <mergeCell ref="D60:F60"/>
    <mergeCell ref="D22:F22"/>
    <mergeCell ref="D29:F29"/>
    <mergeCell ref="D30:F30"/>
    <mergeCell ref="D31:F31"/>
    <mergeCell ref="B23:G23"/>
    <mergeCell ref="B40:G40"/>
    <mergeCell ref="B32:G32"/>
    <mergeCell ref="D33:F33"/>
    <mergeCell ref="D34:F34"/>
    <mergeCell ref="D36:F36"/>
    <mergeCell ref="D35:F35"/>
    <mergeCell ref="D38:F38"/>
    <mergeCell ref="D39:F39"/>
    <mergeCell ref="D24:F24"/>
    <mergeCell ref="D25:F25"/>
    <mergeCell ref="D26:F26"/>
    <mergeCell ref="D27:F27"/>
    <mergeCell ref="D28:F28"/>
    <mergeCell ref="B29:C29"/>
    <mergeCell ref="B30:C30"/>
    <mergeCell ref="B31:C31"/>
    <mergeCell ref="B24:C24"/>
    <mergeCell ref="B25:C25"/>
    <mergeCell ref="B92:G92"/>
    <mergeCell ref="B98:G98"/>
    <mergeCell ref="B100:G100"/>
    <mergeCell ref="D41:F41"/>
    <mergeCell ref="D42:F42"/>
    <mergeCell ref="D43:F43"/>
    <mergeCell ref="D44:F44"/>
    <mergeCell ref="D45:F45"/>
    <mergeCell ref="D46:F46"/>
    <mergeCell ref="D47:F47"/>
    <mergeCell ref="D48:F48"/>
    <mergeCell ref="D49:F49"/>
    <mergeCell ref="B50:G50"/>
    <mergeCell ref="B51:C51"/>
    <mergeCell ref="B52:C52"/>
    <mergeCell ref="B53:C53"/>
    <mergeCell ref="B54:C54"/>
    <mergeCell ref="B55:C55"/>
    <mergeCell ref="B49:C49"/>
    <mergeCell ref="B43:C43"/>
    <mergeCell ref="B44:C44"/>
    <mergeCell ref="B45:C45"/>
    <mergeCell ref="B46:C46"/>
    <mergeCell ref="B47:C47"/>
    <mergeCell ref="D12:F12"/>
    <mergeCell ref="D14:F14"/>
    <mergeCell ref="D15:F15"/>
    <mergeCell ref="D16:F16"/>
    <mergeCell ref="D17:F17"/>
    <mergeCell ref="D18:F18"/>
    <mergeCell ref="D20:F20"/>
    <mergeCell ref="D21:F21"/>
    <mergeCell ref="D19:F19"/>
    <mergeCell ref="B11:C11"/>
    <mergeCell ref="H1:H2"/>
    <mergeCell ref="C2:G2"/>
    <mergeCell ref="B4:H4"/>
    <mergeCell ref="C3:G3"/>
    <mergeCell ref="B1:B2"/>
    <mergeCell ref="B6:C6"/>
    <mergeCell ref="D6:G7"/>
    <mergeCell ref="B7:C7"/>
    <mergeCell ref="C1:G1"/>
    <mergeCell ref="D8:G8"/>
    <mergeCell ref="D11:F11"/>
    <mergeCell ref="B10:G10"/>
    <mergeCell ref="B5:H5"/>
    <mergeCell ref="C8:C9"/>
    <mergeCell ref="B8:B9"/>
    <mergeCell ref="B12:C12"/>
    <mergeCell ref="B13:C13"/>
    <mergeCell ref="B14:C14"/>
    <mergeCell ref="B41:C41"/>
    <mergeCell ref="B42:C42"/>
    <mergeCell ref="B36:C36"/>
    <mergeCell ref="B37:C37"/>
    <mergeCell ref="B38:C38"/>
    <mergeCell ref="B39:C39"/>
    <mergeCell ref="B33:C33"/>
    <mergeCell ref="B34:C34"/>
    <mergeCell ref="B35:C35"/>
    <mergeCell ref="B26:C26"/>
    <mergeCell ref="B27:C27"/>
    <mergeCell ref="B28:C28"/>
    <mergeCell ref="B20:C20"/>
    <mergeCell ref="B21:C21"/>
    <mergeCell ref="B22:C22"/>
    <mergeCell ref="B18:C18"/>
    <mergeCell ref="B19:C19"/>
    <mergeCell ref="B15:C15"/>
    <mergeCell ref="B16:C16"/>
    <mergeCell ref="B17:C17"/>
    <mergeCell ref="B48:C48"/>
    <mergeCell ref="B63:C63"/>
    <mergeCell ref="B62:C62"/>
    <mergeCell ref="B56:C56"/>
    <mergeCell ref="B57:C57"/>
    <mergeCell ref="B58:C58"/>
    <mergeCell ref="B59:C59"/>
    <mergeCell ref="B60:C60"/>
    <mergeCell ref="B70:C70"/>
    <mergeCell ref="B61:G61"/>
    <mergeCell ref="D62:F62"/>
    <mergeCell ref="D63:F63"/>
    <mergeCell ref="B64:G64"/>
    <mergeCell ref="D65:F65"/>
    <mergeCell ref="D66:F66"/>
    <mergeCell ref="D67:F67"/>
    <mergeCell ref="D68:F68"/>
    <mergeCell ref="D51:F51"/>
    <mergeCell ref="D52:F52"/>
    <mergeCell ref="D53:F53"/>
    <mergeCell ref="D54:F54"/>
    <mergeCell ref="D55:F55"/>
    <mergeCell ref="D56:F56"/>
    <mergeCell ref="D57:F57"/>
    <mergeCell ref="B75:C75"/>
    <mergeCell ref="B65:C65"/>
    <mergeCell ref="B66:C66"/>
    <mergeCell ref="B67:C67"/>
    <mergeCell ref="B68:C68"/>
    <mergeCell ref="B69:C69"/>
    <mergeCell ref="D69:F69"/>
    <mergeCell ref="D70:F70"/>
    <mergeCell ref="D71:F71"/>
    <mergeCell ref="D72:F72"/>
    <mergeCell ref="D73:F73"/>
    <mergeCell ref="D74:F74"/>
    <mergeCell ref="D75:F75"/>
    <mergeCell ref="D114:H114"/>
    <mergeCell ref="B76:C76"/>
    <mergeCell ref="B77:C77"/>
    <mergeCell ref="B78:C78"/>
    <mergeCell ref="B79:C79"/>
    <mergeCell ref="B99:C99"/>
    <mergeCell ref="H8:H10"/>
    <mergeCell ref="B94:C94"/>
    <mergeCell ref="B95:C95"/>
    <mergeCell ref="B96:C96"/>
    <mergeCell ref="B97:C97"/>
    <mergeCell ref="B93:C93"/>
    <mergeCell ref="B87:C87"/>
    <mergeCell ref="B88:C88"/>
    <mergeCell ref="B89:C89"/>
    <mergeCell ref="B90:C90"/>
    <mergeCell ref="B91:C91"/>
    <mergeCell ref="B83:C83"/>
    <mergeCell ref="D13:F13"/>
    <mergeCell ref="D37:F37"/>
    <mergeCell ref="B71:C71"/>
    <mergeCell ref="B72:C72"/>
    <mergeCell ref="B73:C73"/>
    <mergeCell ref="B74:C74"/>
  </mergeCells>
  <conditionalFormatting sqref="D11:F22 D24:F31 D33:F39">
    <cfRule type="cellIs" dxfId="40" priority="50" operator="between">
      <formula>1</formula>
      <formula>3</formula>
    </cfRule>
    <cfRule type="cellIs" dxfId="39" priority="49" operator="between">
      <formula>4</formula>
      <formula>7</formula>
    </cfRule>
    <cfRule type="cellIs" dxfId="38" priority="48" operator="between">
      <formula>8</formula>
      <formula>10</formula>
    </cfRule>
  </conditionalFormatting>
  <conditionalFormatting sqref="D41:F49">
    <cfRule type="cellIs" dxfId="37" priority="34" operator="between">
      <formula>1</formula>
      <formula>3</formula>
    </cfRule>
    <cfRule type="cellIs" dxfId="36" priority="33" operator="between">
      <formula>4</formula>
      <formula>7</formula>
    </cfRule>
    <cfRule type="cellIs" dxfId="35" priority="32" operator="between">
      <formula>8</formula>
      <formula>10</formula>
    </cfRule>
  </conditionalFormatting>
  <conditionalFormatting sqref="D51:F60">
    <cfRule type="cellIs" dxfId="34" priority="31" operator="between">
      <formula>1</formula>
      <formula>3</formula>
    </cfRule>
    <cfRule type="cellIs" dxfId="33" priority="30" operator="between">
      <formula>4</formula>
      <formula>7</formula>
    </cfRule>
    <cfRule type="cellIs" dxfId="32" priority="29" operator="between">
      <formula>8</formula>
      <formula>10</formula>
    </cfRule>
  </conditionalFormatting>
  <conditionalFormatting sqref="D62:F63">
    <cfRule type="cellIs" dxfId="31" priority="28" operator="between">
      <formula>1</formula>
      <formula>3</formula>
    </cfRule>
    <cfRule type="cellIs" dxfId="30" priority="27" operator="between">
      <formula>4</formula>
      <formula>7</formula>
    </cfRule>
    <cfRule type="cellIs" dxfId="29" priority="26" operator="between">
      <formula>8</formula>
      <formula>10</formula>
    </cfRule>
  </conditionalFormatting>
  <conditionalFormatting sqref="D65:F79">
    <cfRule type="cellIs" dxfId="28" priority="23" operator="between">
      <formula>8</formula>
      <formula>10</formula>
    </cfRule>
    <cfRule type="cellIs" dxfId="27" priority="25" operator="between">
      <formula>1</formula>
      <formula>3</formula>
    </cfRule>
    <cfRule type="cellIs" dxfId="26" priority="24" operator="between">
      <formula>4</formula>
      <formula>7</formula>
    </cfRule>
  </conditionalFormatting>
  <conditionalFormatting sqref="D81:F81">
    <cfRule type="cellIs" dxfId="25" priority="22" operator="between">
      <formula>1</formula>
      <formula>3</formula>
    </cfRule>
    <cfRule type="cellIs" dxfId="24" priority="20" operator="between">
      <formula>8</formula>
      <formula>10</formula>
    </cfRule>
    <cfRule type="cellIs" dxfId="23" priority="21" operator="between">
      <formula>4</formula>
      <formula>7</formula>
    </cfRule>
  </conditionalFormatting>
  <conditionalFormatting sqref="D83:F85">
    <cfRule type="cellIs" dxfId="22" priority="19" operator="between">
      <formula>1</formula>
      <formula>3</formula>
    </cfRule>
    <cfRule type="cellIs" dxfId="21" priority="18" operator="between">
      <formula>4</formula>
      <formula>7</formula>
    </cfRule>
    <cfRule type="cellIs" dxfId="20" priority="17" operator="between">
      <formula>8</formula>
      <formula>10</formula>
    </cfRule>
  </conditionalFormatting>
  <conditionalFormatting sqref="D87:F91">
    <cfRule type="cellIs" dxfId="19" priority="13" operator="between">
      <formula>1</formula>
      <formula>3</formula>
    </cfRule>
    <cfRule type="cellIs" dxfId="18" priority="12" operator="between">
      <formula>4</formula>
      <formula>7</formula>
    </cfRule>
    <cfRule type="cellIs" dxfId="17" priority="11" operator="between">
      <formula>8</formula>
      <formula>10</formula>
    </cfRule>
  </conditionalFormatting>
  <conditionalFormatting sqref="D93:F97">
    <cfRule type="cellIs" dxfId="16" priority="10" operator="between">
      <formula>1</formula>
      <formula>3</formula>
    </cfRule>
    <cfRule type="cellIs" dxfId="15" priority="9" operator="between">
      <formula>4</formula>
      <formula>7</formula>
    </cfRule>
    <cfRule type="cellIs" dxfId="14" priority="8" operator="between">
      <formula>8</formula>
      <formula>10</formula>
    </cfRule>
  </conditionalFormatting>
  <conditionalFormatting sqref="D99:F99">
    <cfRule type="cellIs" dxfId="13" priority="7" operator="between">
      <formula>1</formula>
      <formula>3</formula>
    </cfRule>
    <cfRule type="cellIs" dxfId="12" priority="6" operator="between">
      <formula>4</formula>
      <formula>7</formula>
    </cfRule>
    <cfRule type="cellIs" dxfId="11" priority="5" operator="between">
      <formula>8</formula>
      <formula>10</formula>
    </cfRule>
  </conditionalFormatting>
  <conditionalFormatting sqref="D101:F104">
    <cfRule type="cellIs" dxfId="10" priority="2" operator="between">
      <formula>8</formula>
      <formula>10</formula>
    </cfRule>
    <cfRule type="cellIs" dxfId="9" priority="4" operator="between">
      <formula>1</formula>
      <formula>3</formula>
    </cfRule>
    <cfRule type="cellIs" dxfId="8" priority="3" operator="between">
      <formula>4</formula>
      <formula>7</formula>
    </cfRule>
  </conditionalFormatting>
  <conditionalFormatting sqref="D105:F105">
    <cfRule type="containsErrors" dxfId="7" priority="1">
      <formula>ISERROR(D105)</formula>
    </cfRule>
  </conditionalFormatting>
  <printOptions horizontalCentered="1"/>
  <pageMargins left="0.31496062992125984" right="0.31496062992125984" top="0.39370078740157483" bottom="0.39370078740157483" header="0" footer="0"/>
  <pageSetup scale="52" fitToHeight="0" orientation="landscape" horizontalDpi="300" verticalDpi="300" r:id="rId1"/>
  <headerFooter alignWithMargins="0"/>
  <rowBreaks count="3" manualBreakCount="3">
    <brk id="39" min="1" max="7" man="1"/>
    <brk id="81" min="1" max="7" man="1"/>
    <brk id="111" min="1" max="7"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78ED-5169-47D5-B83C-54C83BF66594}">
  <sheetPr>
    <tabColor theme="0"/>
    <pageSetUpPr fitToPage="1"/>
  </sheetPr>
  <dimension ref="A1:J35"/>
  <sheetViews>
    <sheetView view="pageBreakPreview" zoomScale="69" zoomScaleNormal="44" zoomScaleSheetLayoutView="69" workbookViewId="0">
      <selection activeCell="G14" sqref="G14"/>
    </sheetView>
  </sheetViews>
  <sheetFormatPr baseColWidth="10" defaultColWidth="11.42578125" defaultRowHeight="15.75" x14ac:dyDescent="0.2"/>
  <cols>
    <col min="1" max="1" width="4.5703125" style="78" customWidth="1"/>
    <col min="2" max="2" width="43.85546875" style="109" bestFit="1" customWidth="1"/>
    <col min="3" max="3" width="69.5703125" style="107" customWidth="1"/>
    <col min="4" max="4" width="5.85546875" style="106" customWidth="1"/>
    <col min="5" max="5" width="5.28515625" style="107" customWidth="1"/>
    <col min="6" max="6" width="5.28515625" style="106" customWidth="1"/>
    <col min="7" max="7" width="20.140625" style="106" customWidth="1"/>
    <col min="8" max="8" width="15.85546875" style="106" customWidth="1"/>
    <col min="9" max="9" width="59.7109375" style="110" customWidth="1"/>
    <col min="10" max="10" width="0" style="78" hidden="1" customWidth="1"/>
    <col min="11" max="16384" width="11.42578125" style="78"/>
  </cols>
  <sheetData>
    <row r="1" spans="1:10" ht="45" customHeight="1" x14ac:dyDescent="0.2">
      <c r="A1" s="92"/>
      <c r="B1" s="304" t="s">
        <v>0</v>
      </c>
      <c r="C1" s="306" t="s">
        <v>1</v>
      </c>
      <c r="D1" s="307"/>
      <c r="E1" s="307"/>
      <c r="F1" s="307"/>
      <c r="G1" s="307"/>
      <c r="H1" s="308"/>
      <c r="I1" s="302"/>
      <c r="J1" s="94"/>
    </row>
    <row r="2" spans="1:10" ht="30" customHeight="1" x14ac:dyDescent="0.2">
      <c r="A2" s="93"/>
      <c r="B2" s="305"/>
      <c r="C2" s="309" t="s">
        <v>536</v>
      </c>
      <c r="D2" s="300"/>
      <c r="E2" s="300"/>
      <c r="F2" s="300"/>
      <c r="G2" s="300"/>
      <c r="H2" s="301"/>
      <c r="I2" s="303"/>
      <c r="J2" s="94"/>
    </row>
    <row r="3" spans="1:10" ht="30" customHeight="1" x14ac:dyDescent="0.2">
      <c r="A3" s="93"/>
      <c r="B3" s="36" t="s">
        <v>2</v>
      </c>
      <c r="C3" s="297" t="s">
        <v>541</v>
      </c>
      <c r="D3" s="298"/>
      <c r="E3" s="298"/>
      <c r="F3" s="298"/>
      <c r="G3" s="298"/>
      <c r="H3" s="299"/>
      <c r="I3" s="37" t="s">
        <v>3</v>
      </c>
      <c r="J3" s="94"/>
    </row>
    <row r="4" spans="1:10" ht="6.95" customHeight="1" x14ac:dyDescent="0.2">
      <c r="A4" s="93"/>
      <c r="B4" s="312"/>
      <c r="C4" s="129"/>
      <c r="D4" s="129"/>
      <c r="E4" s="129"/>
      <c r="F4" s="129"/>
      <c r="G4" s="129"/>
      <c r="H4" s="129"/>
      <c r="I4" s="130"/>
      <c r="J4" s="94"/>
    </row>
    <row r="5" spans="1:10" ht="20.100000000000001" customHeight="1" x14ac:dyDescent="0.2">
      <c r="A5" s="93"/>
      <c r="B5" s="313"/>
      <c r="C5" s="133"/>
      <c r="D5" s="133"/>
      <c r="E5" s="133"/>
      <c r="F5" s="133"/>
      <c r="G5" s="133"/>
      <c r="H5" s="133"/>
      <c r="I5" s="134"/>
      <c r="J5" s="94"/>
    </row>
    <row r="6" spans="1:10" s="97" customFormat="1" ht="42.75" customHeight="1" x14ac:dyDescent="0.2">
      <c r="A6" s="95"/>
      <c r="B6" s="135" t="s">
        <v>4</v>
      </c>
      <c r="C6" s="135"/>
      <c r="D6" s="136" t="s">
        <v>5</v>
      </c>
      <c r="E6" s="137"/>
      <c r="F6" s="137"/>
      <c r="G6" s="137"/>
      <c r="H6" s="138"/>
      <c r="I6" s="72" t="s">
        <v>6</v>
      </c>
      <c r="J6" s="96"/>
    </row>
    <row r="7" spans="1:10" s="97" customFormat="1" ht="33.75" customHeight="1" x14ac:dyDescent="0.2">
      <c r="A7" s="95"/>
      <c r="B7" s="135" t="s">
        <v>503</v>
      </c>
      <c r="C7" s="135"/>
      <c r="D7" s="139"/>
      <c r="E7" s="140"/>
      <c r="F7" s="140"/>
      <c r="G7" s="140"/>
      <c r="H7" s="141"/>
      <c r="I7" s="10"/>
      <c r="J7" s="96"/>
    </row>
    <row r="8" spans="1:10" s="100" customFormat="1" ht="29.25" customHeight="1" x14ac:dyDescent="0.25">
      <c r="A8" s="98"/>
      <c r="B8" s="310" t="s">
        <v>504</v>
      </c>
      <c r="C8" s="280"/>
      <c r="D8" s="271" t="s">
        <v>9</v>
      </c>
      <c r="E8" s="272"/>
      <c r="F8" s="272"/>
      <c r="G8" s="272"/>
      <c r="H8" s="273"/>
      <c r="I8" s="277" t="s">
        <v>10</v>
      </c>
      <c r="J8" s="99"/>
    </row>
    <row r="9" spans="1:10" s="103" customFormat="1" ht="36" x14ac:dyDescent="0.25">
      <c r="A9" s="101"/>
      <c r="B9" s="311"/>
      <c r="C9" s="281"/>
      <c r="D9" s="45" t="s">
        <v>11</v>
      </c>
      <c r="E9" s="46" t="s">
        <v>12</v>
      </c>
      <c r="F9" s="47" t="s">
        <v>13</v>
      </c>
      <c r="G9" s="48" t="s">
        <v>14</v>
      </c>
      <c r="H9" s="321" t="s">
        <v>535</v>
      </c>
      <c r="I9" s="277"/>
      <c r="J9" s="102"/>
    </row>
    <row r="10" spans="1:10" s="103" customFormat="1" ht="18" x14ac:dyDescent="0.2">
      <c r="A10" s="101"/>
      <c r="B10" s="118" t="s">
        <v>505</v>
      </c>
      <c r="C10" s="119" t="s">
        <v>15</v>
      </c>
      <c r="D10" s="152" t="str">
        <f>'ACCESO-EXTERNO'!$D$46</f>
        <v/>
      </c>
      <c r="E10" s="153"/>
      <c r="F10" s="154"/>
      <c r="G10" s="120">
        <f>ACCESO!$G$22</f>
        <v>0</v>
      </c>
      <c r="H10" s="128" t="b">
        <v>0</v>
      </c>
      <c r="I10" s="14"/>
      <c r="J10" s="102"/>
    </row>
    <row r="11" spans="1:10" ht="18" x14ac:dyDescent="0.2">
      <c r="A11" s="92"/>
      <c r="B11" s="118" t="s">
        <v>506</v>
      </c>
      <c r="C11" s="119" t="s">
        <v>59</v>
      </c>
      <c r="D11" s="152" t="str">
        <f>ACCESO!$D$22</f>
        <v/>
      </c>
      <c r="E11" s="153"/>
      <c r="F11" s="154"/>
      <c r="G11" s="120">
        <f>ACCESO!$G$22</f>
        <v>0</v>
      </c>
      <c r="H11" s="128" t="b">
        <v>0</v>
      </c>
      <c r="I11" s="14"/>
      <c r="J11" s="94"/>
    </row>
    <row r="12" spans="1:10" ht="18" x14ac:dyDescent="0.2">
      <c r="A12" s="92"/>
      <c r="B12" s="118" t="s">
        <v>507</v>
      </c>
      <c r="C12" s="119" t="s">
        <v>508</v>
      </c>
      <c r="D12" s="152" t="str">
        <f>'PUERTA-ATENCIÓN-CIU'!$D$28</f>
        <v/>
      </c>
      <c r="E12" s="153"/>
      <c r="F12" s="154"/>
      <c r="G12" s="320">
        <f>'PUERTA-ATENCIÓN-CIU'!$G$28</f>
        <v>0</v>
      </c>
      <c r="H12" s="128" t="b">
        <v>0</v>
      </c>
      <c r="I12" s="14"/>
      <c r="J12" s="94"/>
    </row>
    <row r="13" spans="1:10" ht="18" x14ac:dyDescent="0.2">
      <c r="A13" s="92"/>
      <c r="B13" s="118" t="s">
        <v>509</v>
      </c>
      <c r="C13" s="119" t="s">
        <v>510</v>
      </c>
      <c r="D13" s="152" t="str">
        <f>'VENTANAS-ATENCIÓN-CIU'!$D$23</f>
        <v/>
      </c>
      <c r="E13" s="153"/>
      <c r="F13" s="154"/>
      <c r="G13" s="120">
        <f>'VENTANAS-ATENCIÓN-CIU'!$G$23</f>
        <v>0</v>
      </c>
      <c r="H13" s="128" t="b">
        <v>0</v>
      </c>
      <c r="I13" s="14"/>
      <c r="J13" s="94"/>
    </row>
    <row r="14" spans="1:10" s="103" customFormat="1" ht="18" x14ac:dyDescent="0.2">
      <c r="A14" s="101"/>
      <c r="B14" s="118" t="s">
        <v>511</v>
      </c>
      <c r="C14" s="119" t="s">
        <v>512</v>
      </c>
      <c r="D14" s="152" t="str">
        <f>'SALA-DE-ESPERA'!$D$29</f>
        <v/>
      </c>
      <c r="E14" s="153"/>
      <c r="F14" s="154"/>
      <c r="G14" s="120">
        <f>'SALA-DE-ESPERA'!$G$29</f>
        <v>0</v>
      </c>
      <c r="H14" s="128" t="b">
        <v>0</v>
      </c>
      <c r="I14" s="14"/>
      <c r="J14" s="102"/>
    </row>
    <row r="15" spans="1:10" ht="18" x14ac:dyDescent="0.2">
      <c r="A15" s="92"/>
      <c r="B15" s="118" t="s">
        <v>513</v>
      </c>
      <c r="C15" s="119" t="s">
        <v>514</v>
      </c>
      <c r="D15" s="152" t="str">
        <f>'MODULOS-DE-ATENCIÓN'!$D$27</f>
        <v/>
      </c>
      <c r="E15" s="153"/>
      <c r="F15" s="154"/>
      <c r="G15" s="120">
        <f>'MODULOS-DE-ATENCIÓN'!$G$27</f>
        <v>0</v>
      </c>
      <c r="H15" s="128" t="b">
        <v>0</v>
      </c>
      <c r="I15" s="14"/>
      <c r="J15" s="94"/>
    </row>
    <row r="16" spans="1:10" ht="18" x14ac:dyDescent="0.2">
      <c r="A16" s="92"/>
      <c r="B16" s="118" t="s">
        <v>515</v>
      </c>
      <c r="C16" s="119" t="s">
        <v>516</v>
      </c>
      <c r="D16" s="152" t="str">
        <f>'PANELES-INFORMATIVOS'!$D$22</f>
        <v/>
      </c>
      <c r="E16" s="153"/>
      <c r="F16" s="154"/>
      <c r="G16" s="120">
        <f>'PANELES-INFORMATIVOS'!$G$22</f>
        <v>0</v>
      </c>
      <c r="H16" s="128" t="b">
        <v>0</v>
      </c>
      <c r="I16" s="14"/>
      <c r="J16" s="94"/>
    </row>
    <row r="17" spans="1:10" ht="18" x14ac:dyDescent="0.2">
      <c r="A17" s="92"/>
      <c r="B17" s="118" t="s">
        <v>517</v>
      </c>
      <c r="C17" s="119" t="s">
        <v>518</v>
      </c>
      <c r="D17" s="152" t="str">
        <f>PROTOCOLO!$D$20</f>
        <v/>
      </c>
      <c r="E17" s="153"/>
      <c r="F17" s="154"/>
      <c r="G17" s="120">
        <f>PROTOCOLO!$G$20</f>
        <v>0</v>
      </c>
      <c r="H17" s="128" t="b">
        <v>0</v>
      </c>
      <c r="I17" s="14"/>
      <c r="J17" s="94"/>
    </row>
    <row r="18" spans="1:10" s="103" customFormat="1" ht="18" x14ac:dyDescent="0.2">
      <c r="A18" s="101"/>
      <c r="B18" s="118" t="s">
        <v>519</v>
      </c>
      <c r="C18" s="119" t="s">
        <v>161</v>
      </c>
      <c r="D18" s="152" t="str">
        <f>CANECAS!$D$17</f>
        <v/>
      </c>
      <c r="E18" s="153"/>
      <c r="F18" s="154"/>
      <c r="G18" s="120">
        <f>CANECAS!$G$17</f>
        <v>0</v>
      </c>
      <c r="H18" s="128" t="b">
        <v>0</v>
      </c>
      <c r="I18" s="14"/>
      <c r="J18" s="102"/>
    </row>
    <row r="19" spans="1:10" ht="18" x14ac:dyDescent="0.2">
      <c r="A19" s="92"/>
      <c r="B19" s="118" t="s">
        <v>520</v>
      </c>
      <c r="C19" s="119" t="s">
        <v>114</v>
      </c>
      <c r="D19" s="152" t="str">
        <f>SEÑALIZACIÓN!$D$113</f>
        <v/>
      </c>
      <c r="E19" s="153"/>
      <c r="F19" s="154"/>
      <c r="G19" s="120">
        <f>SEÑALIZACIÓN!$G$113</f>
        <v>0</v>
      </c>
      <c r="H19" s="128" t="b">
        <v>0</v>
      </c>
      <c r="I19" s="14"/>
      <c r="J19" s="94"/>
    </row>
    <row r="20" spans="1:10" ht="18" x14ac:dyDescent="0.2">
      <c r="A20" s="92"/>
      <c r="B20" s="118" t="s">
        <v>521</v>
      </c>
      <c r="C20" s="119" t="s">
        <v>133</v>
      </c>
      <c r="D20" s="152" t="str">
        <f>ILUMINACIÓN!$D$34</f>
        <v/>
      </c>
      <c r="E20" s="153"/>
      <c r="F20" s="154"/>
      <c r="G20" s="120">
        <f>ILUMINACIÓN!$G$34</f>
        <v>0</v>
      </c>
      <c r="H20" s="128" t="b">
        <v>0</v>
      </c>
      <c r="I20" s="14"/>
      <c r="J20" s="94"/>
    </row>
    <row r="21" spans="1:10" ht="18" x14ac:dyDescent="0.2">
      <c r="A21" s="92"/>
      <c r="B21" s="118" t="s">
        <v>522</v>
      </c>
      <c r="C21" s="119" t="s">
        <v>523</v>
      </c>
      <c r="D21" s="152" t="str">
        <f>'SUPERFICIES-PISOS'!$D$16</f>
        <v/>
      </c>
      <c r="E21" s="153"/>
      <c r="F21" s="154"/>
      <c r="G21" s="120">
        <f>'SUPERFICIES-PISOS'!$G$16</f>
        <v>0</v>
      </c>
      <c r="H21" s="128" t="b">
        <v>0</v>
      </c>
      <c r="I21" s="14"/>
      <c r="J21" s="94"/>
    </row>
    <row r="22" spans="1:10" ht="18" x14ac:dyDescent="0.2">
      <c r="A22" s="92"/>
      <c r="B22" s="118" t="s">
        <v>524</v>
      </c>
      <c r="C22" s="119" t="s">
        <v>525</v>
      </c>
      <c r="D22" s="152" t="str">
        <f>PASILLOS!$D$25</f>
        <v/>
      </c>
      <c r="E22" s="153"/>
      <c r="F22" s="154"/>
      <c r="G22" s="120">
        <f>PASILLOS!$G$25</f>
        <v>0</v>
      </c>
      <c r="H22" s="128" t="b">
        <v>0</v>
      </c>
      <c r="I22" s="14"/>
      <c r="J22" s="94"/>
    </row>
    <row r="23" spans="1:10" s="103" customFormat="1" ht="18" x14ac:dyDescent="0.2">
      <c r="A23" s="101"/>
      <c r="B23" s="118" t="s">
        <v>526</v>
      </c>
      <c r="C23" s="119" t="s">
        <v>527</v>
      </c>
      <c r="D23" s="152" t="str">
        <f>RAMPAS!$D$43</f>
        <v/>
      </c>
      <c r="E23" s="153"/>
      <c r="F23" s="154"/>
      <c r="G23" s="120">
        <f>RAMPAS!$G$43</f>
        <v>0</v>
      </c>
      <c r="H23" s="128" t="b">
        <v>0</v>
      </c>
      <c r="I23" s="14"/>
      <c r="J23" s="102"/>
    </row>
    <row r="24" spans="1:10" s="103" customFormat="1" ht="18" x14ac:dyDescent="0.2">
      <c r="A24" s="101"/>
      <c r="B24" s="118" t="s">
        <v>528</v>
      </c>
      <c r="C24" s="119" t="s">
        <v>529</v>
      </c>
      <c r="D24" s="152" t="str">
        <f>PASAMANOS!$D$38</f>
        <v/>
      </c>
      <c r="E24" s="153"/>
      <c r="F24" s="154"/>
      <c r="G24" s="51">
        <f>PASAMANOS!$G$38</f>
        <v>0</v>
      </c>
      <c r="H24" s="128" t="b">
        <v>0</v>
      </c>
      <c r="I24" s="14"/>
      <c r="J24" s="102"/>
    </row>
    <row r="25" spans="1:10" s="103" customFormat="1" ht="18" x14ac:dyDescent="0.2">
      <c r="A25" s="101"/>
      <c r="B25" s="118" t="s">
        <v>530</v>
      </c>
      <c r="C25" s="119" t="s">
        <v>531</v>
      </c>
      <c r="D25" s="152"/>
      <c r="E25" s="153"/>
      <c r="F25" s="154"/>
      <c r="G25" s="51">
        <f>'BAÑOS-GENERALES'!$G$46</f>
        <v>0</v>
      </c>
      <c r="H25" s="128" t="b">
        <v>0</v>
      </c>
      <c r="I25" s="14"/>
      <c r="J25" s="102"/>
    </row>
    <row r="26" spans="1:10" ht="18" x14ac:dyDescent="0.2">
      <c r="A26" s="92"/>
      <c r="B26" s="118" t="s">
        <v>532</v>
      </c>
      <c r="C26" s="119" t="s">
        <v>533</v>
      </c>
      <c r="D26" s="152"/>
      <c r="E26" s="153"/>
      <c r="F26" s="154"/>
      <c r="G26" s="51">
        <f>'BAÑOS-ACC'!$G$105</f>
        <v>0</v>
      </c>
      <c r="H26" s="128" t="b">
        <v>0</v>
      </c>
      <c r="I26" s="14"/>
      <c r="J26" s="94"/>
    </row>
    <row r="27" spans="1:10" ht="18" x14ac:dyDescent="0.2">
      <c r="A27" s="92"/>
      <c r="B27" s="155" t="s">
        <v>50</v>
      </c>
      <c r="C27" s="156"/>
      <c r="D27" s="157" t="str">
        <f>IFERROR(AVERAGE(D10:F26),"")</f>
        <v/>
      </c>
      <c r="E27" s="158"/>
      <c r="F27" s="156"/>
      <c r="G27" s="121">
        <f>SUM(G10:G26)</f>
        <v>0</v>
      </c>
      <c r="H27" s="121">
        <f>COUNTIF(H10:H26,TRUE)</f>
        <v>0</v>
      </c>
      <c r="I27" s="12"/>
      <c r="J27" s="94"/>
    </row>
    <row r="28" spans="1:10" ht="7.15" customHeight="1" x14ac:dyDescent="0.2">
      <c r="A28" s="92"/>
      <c r="B28" s="291"/>
      <c r="C28" s="159"/>
      <c r="D28" s="159"/>
      <c r="E28" s="159"/>
      <c r="F28" s="159"/>
      <c r="G28" s="159"/>
      <c r="H28" s="159"/>
      <c r="I28" s="292"/>
      <c r="J28" s="94"/>
    </row>
    <row r="29" spans="1:10" ht="31.15" customHeight="1" x14ac:dyDescent="0.2">
      <c r="A29" s="92"/>
      <c r="B29" s="142" t="s">
        <v>51</v>
      </c>
      <c r="C29" s="143" t="s">
        <v>135</v>
      </c>
      <c r="D29" s="143"/>
      <c r="E29" s="143"/>
      <c r="F29" s="143"/>
      <c r="G29" s="143"/>
      <c r="H29" s="22"/>
      <c r="I29" s="26" t="s">
        <v>52</v>
      </c>
      <c r="J29" s="94"/>
    </row>
    <row r="30" spans="1:10" s="63" customFormat="1" ht="31.5" x14ac:dyDescent="0.3">
      <c r="A30" s="61"/>
      <c r="B30" s="142"/>
      <c r="C30" s="143"/>
      <c r="D30" s="143"/>
      <c r="E30" s="143"/>
      <c r="F30" s="143"/>
      <c r="G30" s="143"/>
      <c r="H30" s="22"/>
      <c r="I30" s="27" t="s">
        <v>53</v>
      </c>
      <c r="J30" s="62"/>
    </row>
    <row r="31" spans="1:10" s="63" customFormat="1" ht="15.6" customHeight="1" x14ac:dyDescent="0.3">
      <c r="A31" s="61"/>
      <c r="B31" s="144" t="s">
        <v>54</v>
      </c>
      <c r="C31" s="146" t="s">
        <v>136</v>
      </c>
      <c r="D31" s="147"/>
      <c r="E31" s="147"/>
      <c r="F31" s="147"/>
      <c r="G31" s="148"/>
      <c r="H31" s="125"/>
      <c r="I31" s="28" t="s">
        <v>55</v>
      </c>
      <c r="J31" s="62"/>
    </row>
    <row r="32" spans="1:10" s="63" customFormat="1" ht="15.6" customHeight="1" x14ac:dyDescent="0.3">
      <c r="A32" s="61"/>
      <c r="B32" s="145"/>
      <c r="C32" s="149"/>
      <c r="D32" s="150"/>
      <c r="E32" s="150"/>
      <c r="F32" s="150"/>
      <c r="G32" s="151"/>
      <c r="H32" s="126"/>
      <c r="I32" s="29" t="s">
        <v>56</v>
      </c>
      <c r="J32" s="62"/>
    </row>
    <row r="33" spans="1:10" s="63" customFormat="1" ht="4.1500000000000004" customHeight="1" x14ac:dyDescent="0.3">
      <c r="A33" s="61"/>
      <c r="B33" s="57"/>
      <c r="C33" s="58"/>
      <c r="D33" s="58"/>
      <c r="E33" s="58"/>
      <c r="F33" s="58"/>
      <c r="G33" s="58"/>
      <c r="H33" s="58"/>
      <c r="I33" s="76"/>
      <c r="J33" s="62"/>
    </row>
    <row r="34" spans="1:10" x14ac:dyDescent="0.2">
      <c r="A34" s="270"/>
      <c r="B34" s="314"/>
      <c r="C34" s="315"/>
      <c r="D34" s="316"/>
      <c r="E34" s="317"/>
      <c r="F34" s="316"/>
      <c r="G34" s="316"/>
      <c r="H34" s="318"/>
      <c r="I34" s="319"/>
      <c r="J34" s="94"/>
    </row>
    <row r="35" spans="1:10" x14ac:dyDescent="0.2">
      <c r="B35" s="104"/>
      <c r="C35" s="105"/>
      <c r="D35" s="127"/>
      <c r="E35" s="105"/>
      <c r="F35" s="127"/>
      <c r="G35" s="127"/>
      <c r="H35" s="127"/>
      <c r="I35" s="108"/>
    </row>
  </sheetData>
  <sheetProtection sheet="1" objects="1" scenarios="1" autoFilter="0"/>
  <mergeCells count="37">
    <mergeCell ref="D10:F10"/>
    <mergeCell ref="D11:F11"/>
    <mergeCell ref="D12:F12"/>
    <mergeCell ref="D13:F13"/>
    <mergeCell ref="D17:F17"/>
    <mergeCell ref="D19:F19"/>
    <mergeCell ref="D18:F18"/>
    <mergeCell ref="D14:F14"/>
    <mergeCell ref="D15:F15"/>
    <mergeCell ref="D16:F16"/>
    <mergeCell ref="B29:B30"/>
    <mergeCell ref="C29:G30"/>
    <mergeCell ref="B31:B32"/>
    <mergeCell ref="C31:G32"/>
    <mergeCell ref="D20:F20"/>
    <mergeCell ref="D23:F23"/>
    <mergeCell ref="D26:F26"/>
    <mergeCell ref="D22:F22"/>
    <mergeCell ref="D24:F24"/>
    <mergeCell ref="D25:F25"/>
    <mergeCell ref="D21:F21"/>
    <mergeCell ref="B27:C27"/>
    <mergeCell ref="D27:F27"/>
    <mergeCell ref="B28:I28"/>
    <mergeCell ref="B5:I5"/>
    <mergeCell ref="B6:C6"/>
    <mergeCell ref="B7:C7"/>
    <mergeCell ref="I8:I9"/>
    <mergeCell ref="B8:C9"/>
    <mergeCell ref="D6:H7"/>
    <mergeCell ref="D8:H8"/>
    <mergeCell ref="B4:I4"/>
    <mergeCell ref="B1:B2"/>
    <mergeCell ref="I1:I2"/>
    <mergeCell ref="C1:H1"/>
    <mergeCell ref="C2:H2"/>
    <mergeCell ref="C3:H3"/>
  </mergeCells>
  <phoneticPr fontId="26" type="noConversion"/>
  <conditionalFormatting sqref="D10:F26">
    <cfRule type="cellIs" dxfId="6" priority="5" operator="between">
      <formula>8</formula>
      <formula>10</formula>
    </cfRule>
    <cfRule type="cellIs" dxfId="5" priority="6" operator="between">
      <formula>4</formula>
      <formula>7</formula>
    </cfRule>
    <cfRule type="cellIs" dxfId="4" priority="7" operator="between">
      <formula>1</formula>
      <formula>3</formula>
    </cfRule>
  </conditionalFormatting>
  <conditionalFormatting sqref="D27:F27">
    <cfRule type="containsErrors" dxfId="3" priority="4">
      <formula>ISERROR(D27)</formula>
    </cfRule>
  </conditionalFormatting>
  <conditionalFormatting sqref="G26">
    <cfRule type="cellIs" dxfId="2" priority="1" operator="between">
      <formula>8</formula>
      <formula>10</formula>
    </cfRule>
    <cfRule type="cellIs" dxfId="1" priority="2" operator="between">
      <formula>4</formula>
      <formula>7</formula>
    </cfRule>
    <cfRule type="cellIs" dxfId="0" priority="3" operator="between">
      <formula>1</formula>
      <formula>3</formula>
    </cfRule>
  </conditionalFormatting>
  <printOptions horizontalCentered="1"/>
  <pageMargins left="0.31496062992125984" right="0.31496062992125984" top="0.39370078740157483" bottom="0.39370078740157483" header="0" footer="0"/>
  <pageSetup scale="58" fitToHeight="0"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6FAC-1EA8-4195-9FFE-7C72D5580884}">
  <sheetPr codeName="Hoja1">
    <tabColor theme="0" tint="-0.14999847407452621"/>
    <pageSetUpPr fitToPage="1"/>
  </sheetPr>
  <dimension ref="A1:J33"/>
  <sheetViews>
    <sheetView showGridLines="0" view="pageBreakPreview" zoomScale="70" zoomScaleNormal="44" zoomScaleSheetLayoutView="70" workbookViewId="0">
      <selection activeCell="D9" sqref="D9"/>
    </sheetView>
  </sheetViews>
  <sheetFormatPr baseColWidth="10" defaultColWidth="11.42578125" defaultRowHeight="17.25" x14ac:dyDescent="0.25"/>
  <cols>
    <col min="1" max="1" width="4.5703125" style="33" customWidth="1"/>
    <col min="2" max="2" width="56.5703125" style="68" customWidth="1"/>
    <col min="3" max="3" width="112.140625" style="69" customWidth="1"/>
    <col min="4" max="4" width="5.42578125" style="69" customWidth="1"/>
    <col min="5" max="5" width="5.5703125" style="69" customWidth="1"/>
    <col min="6" max="6" width="5.5703125" style="70" customWidth="1"/>
    <col min="7" max="7" width="19.28515625" style="70" customWidth="1"/>
    <col min="8" max="8" width="55.570312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8.5" customHeight="1" x14ac:dyDescent="0.2">
      <c r="A6" s="38"/>
      <c r="B6" s="135" t="s">
        <v>4</v>
      </c>
      <c r="C6" s="135"/>
      <c r="D6" s="136" t="s">
        <v>540</v>
      </c>
      <c r="E6" s="137"/>
      <c r="F6" s="137"/>
      <c r="G6" s="138"/>
      <c r="H6" s="72" t="s">
        <v>6</v>
      </c>
      <c r="I6" s="39"/>
    </row>
    <row r="7" spans="1:10" s="40" customFormat="1" ht="58.5" customHeight="1" x14ac:dyDescent="0.2">
      <c r="A7" s="38"/>
      <c r="B7" s="163" t="s">
        <v>58</v>
      </c>
      <c r="C7" s="135"/>
      <c r="D7" s="139"/>
      <c r="E7" s="140"/>
      <c r="F7" s="140"/>
      <c r="G7" s="141"/>
      <c r="H7" s="10"/>
      <c r="I7" s="39"/>
    </row>
    <row r="8" spans="1:10" s="43" customFormat="1" ht="33.6" customHeight="1" x14ac:dyDescent="0.25">
      <c r="A8" s="41"/>
      <c r="B8" s="257" t="e" vm="1">
        <v>#VALUE!</v>
      </c>
      <c r="C8" s="257" t="s">
        <v>8</v>
      </c>
      <c r="D8" s="254" t="s">
        <v>9</v>
      </c>
      <c r="E8" s="254"/>
      <c r="F8" s="254"/>
      <c r="G8" s="254"/>
      <c r="H8" s="259" t="s">
        <v>10</v>
      </c>
      <c r="I8" s="42"/>
    </row>
    <row r="9" spans="1:10" s="50" customFormat="1" ht="24" customHeight="1" x14ac:dyDescent="0.2">
      <c r="A9" s="44"/>
      <c r="B9" s="258"/>
      <c r="C9" s="258"/>
      <c r="D9" s="45" t="s">
        <v>11</v>
      </c>
      <c r="E9" s="46" t="s">
        <v>12</v>
      </c>
      <c r="F9" s="47" t="s">
        <v>13</v>
      </c>
      <c r="G9" s="48" t="s">
        <v>14</v>
      </c>
      <c r="H9" s="260"/>
      <c r="I9" s="49"/>
    </row>
    <row r="10" spans="1:10" s="50" customFormat="1" ht="24.95" customHeight="1" x14ac:dyDescent="0.2">
      <c r="A10" s="44"/>
      <c r="B10" s="167" t="s">
        <v>59</v>
      </c>
      <c r="C10" s="168"/>
      <c r="D10" s="168"/>
      <c r="E10" s="168"/>
      <c r="F10" s="168"/>
      <c r="G10" s="169"/>
      <c r="H10" s="261"/>
      <c r="I10" s="49"/>
    </row>
    <row r="11" spans="1:10" ht="18" x14ac:dyDescent="0.25">
      <c r="A11" s="30"/>
      <c r="B11" s="170" t="s">
        <v>60</v>
      </c>
      <c r="C11" s="170"/>
      <c r="D11" s="171"/>
      <c r="E11" s="172"/>
      <c r="F11" s="173"/>
      <c r="G11" s="8" t="b">
        <v>0</v>
      </c>
      <c r="H11" s="5"/>
      <c r="I11" s="32"/>
    </row>
    <row r="12" spans="1:10" ht="24" customHeight="1" x14ac:dyDescent="0.25">
      <c r="A12" s="30"/>
      <c r="B12" s="174" t="s">
        <v>61</v>
      </c>
      <c r="C12" s="174"/>
      <c r="D12" s="171"/>
      <c r="E12" s="172"/>
      <c r="F12" s="173"/>
      <c r="G12" s="8" t="b">
        <v>0</v>
      </c>
      <c r="H12" s="5"/>
      <c r="I12" s="32"/>
    </row>
    <row r="13" spans="1:10" ht="25.5" customHeight="1" x14ac:dyDescent="0.25">
      <c r="A13" s="30"/>
      <c r="B13" s="175" t="s">
        <v>62</v>
      </c>
      <c r="C13" s="176"/>
      <c r="D13" s="171"/>
      <c r="E13" s="172"/>
      <c r="F13" s="173"/>
      <c r="G13" s="8" t="b">
        <v>0</v>
      </c>
      <c r="H13" s="5"/>
      <c r="I13" s="32"/>
    </row>
    <row r="14" spans="1:10" ht="18" x14ac:dyDescent="0.25">
      <c r="A14" s="30"/>
      <c r="B14" s="177" t="s">
        <v>63</v>
      </c>
      <c r="C14" s="178"/>
      <c r="D14" s="171"/>
      <c r="E14" s="172"/>
      <c r="F14" s="173"/>
      <c r="G14" s="8" t="b">
        <v>0</v>
      </c>
      <c r="H14" s="5"/>
      <c r="I14" s="32"/>
    </row>
    <row r="15" spans="1:10" ht="18" customHeight="1" x14ac:dyDescent="0.25">
      <c r="A15" s="30"/>
      <c r="B15" s="177" t="s">
        <v>64</v>
      </c>
      <c r="C15" s="178"/>
      <c r="D15" s="179"/>
      <c r="E15" s="179"/>
      <c r="F15" s="179"/>
      <c r="G15" s="8" t="b">
        <v>0</v>
      </c>
      <c r="H15" s="5"/>
      <c r="I15" s="32"/>
    </row>
    <row r="16" spans="1:10" s="50" customFormat="1" ht="18" x14ac:dyDescent="0.2">
      <c r="A16" s="44"/>
      <c r="B16" s="167" t="s">
        <v>65</v>
      </c>
      <c r="C16" s="168"/>
      <c r="D16" s="168"/>
      <c r="E16" s="168"/>
      <c r="F16" s="168"/>
      <c r="G16" s="169"/>
      <c r="H16" s="52" t="s">
        <v>10</v>
      </c>
      <c r="I16" s="49"/>
    </row>
    <row r="17" spans="1:9" ht="18" x14ac:dyDescent="0.25">
      <c r="A17" s="30"/>
      <c r="B17" s="170" t="s">
        <v>66</v>
      </c>
      <c r="C17" s="170"/>
      <c r="D17" s="171"/>
      <c r="E17" s="172"/>
      <c r="F17" s="173"/>
      <c r="G17" s="262" t="b">
        <v>0</v>
      </c>
      <c r="H17" s="5"/>
      <c r="I17" s="32"/>
    </row>
    <row r="18" spans="1:9" ht="18" x14ac:dyDescent="0.25">
      <c r="A18" s="30"/>
      <c r="B18" s="174" t="s">
        <v>67</v>
      </c>
      <c r="C18" s="174"/>
      <c r="D18" s="171"/>
      <c r="E18" s="172"/>
      <c r="F18" s="173"/>
      <c r="G18" s="262" t="b">
        <v>0</v>
      </c>
      <c r="H18" s="5"/>
      <c r="I18" s="32"/>
    </row>
    <row r="19" spans="1:9" ht="18" x14ac:dyDescent="0.25">
      <c r="A19" s="30"/>
      <c r="B19" s="174" t="s">
        <v>68</v>
      </c>
      <c r="C19" s="174"/>
      <c r="D19" s="171"/>
      <c r="E19" s="172"/>
      <c r="F19" s="173"/>
      <c r="G19" s="262" t="b">
        <v>0</v>
      </c>
      <c r="H19" s="5"/>
      <c r="I19" s="32"/>
    </row>
    <row r="20" spans="1:9" ht="18" x14ac:dyDescent="0.25">
      <c r="A20" s="30"/>
      <c r="B20" s="174" t="s">
        <v>69</v>
      </c>
      <c r="C20" s="174"/>
      <c r="D20" s="171"/>
      <c r="E20" s="172"/>
      <c r="F20" s="173"/>
      <c r="G20" s="262" t="b">
        <v>0</v>
      </c>
      <c r="H20" s="5"/>
      <c r="I20" s="32"/>
    </row>
    <row r="21" spans="1:9" ht="18" x14ac:dyDescent="0.25">
      <c r="A21" s="30"/>
      <c r="B21" s="174" t="s">
        <v>70</v>
      </c>
      <c r="C21" s="174"/>
      <c r="D21" s="171"/>
      <c r="E21" s="172"/>
      <c r="F21" s="173"/>
      <c r="G21" s="262" t="b">
        <v>0</v>
      </c>
      <c r="H21" s="5"/>
      <c r="I21" s="32"/>
    </row>
    <row r="22" spans="1:9" ht="18" x14ac:dyDescent="0.25">
      <c r="A22" s="30"/>
      <c r="B22" s="155" t="s">
        <v>50</v>
      </c>
      <c r="C22" s="156"/>
      <c r="D22" s="157" t="str">
        <f>IFERROR(AVERAGE(D11:F15,D17:F21),"")</f>
        <v/>
      </c>
      <c r="E22" s="183"/>
      <c r="F22" s="184"/>
      <c r="G22" s="53">
        <f>COUNTIF(G11:G21,TRUE)</f>
        <v>0</v>
      </c>
      <c r="H22" s="11"/>
      <c r="I22" s="32"/>
    </row>
    <row r="23" spans="1:9" ht="8.4499999999999993" customHeight="1" x14ac:dyDescent="0.25">
      <c r="A23" s="30"/>
      <c r="B23" s="185"/>
      <c r="C23" s="186"/>
      <c r="D23" s="186"/>
      <c r="E23" s="186"/>
      <c r="F23" s="186"/>
      <c r="G23" s="186"/>
      <c r="H23" s="187"/>
      <c r="I23" s="32"/>
    </row>
    <row r="24" spans="1:9" ht="40.5" customHeight="1" x14ac:dyDescent="0.25">
      <c r="A24" s="30"/>
      <c r="B24" s="143" t="s">
        <v>51</v>
      </c>
      <c r="C24" s="143" t="s">
        <v>88</v>
      </c>
      <c r="D24" s="143"/>
      <c r="E24" s="143"/>
      <c r="F24" s="143"/>
      <c r="G24" s="143"/>
      <c r="H24" s="26" t="s">
        <v>52</v>
      </c>
      <c r="I24" s="32"/>
    </row>
    <row r="25" spans="1:9" ht="47.25" customHeight="1" x14ac:dyDescent="0.25">
      <c r="A25" s="30"/>
      <c r="B25" s="143"/>
      <c r="C25" s="143"/>
      <c r="D25" s="143"/>
      <c r="E25" s="143"/>
      <c r="F25" s="143"/>
      <c r="G25" s="143"/>
      <c r="H25" s="27" t="s">
        <v>53</v>
      </c>
      <c r="I25" s="32"/>
    </row>
    <row r="26" spans="1:9" s="56" customFormat="1" ht="25.15" customHeight="1" x14ac:dyDescent="0.3">
      <c r="A26" s="54"/>
      <c r="B26" s="188" t="s">
        <v>54</v>
      </c>
      <c r="C26" s="146" t="s">
        <v>54</v>
      </c>
      <c r="D26" s="147"/>
      <c r="E26" s="147"/>
      <c r="F26" s="147"/>
      <c r="G26" s="148"/>
      <c r="H26" s="28" t="s">
        <v>55</v>
      </c>
      <c r="I26" s="55"/>
    </row>
    <row r="27" spans="1:9" s="56" customFormat="1" ht="24" customHeight="1" x14ac:dyDescent="0.3">
      <c r="A27" s="54"/>
      <c r="B27" s="189"/>
      <c r="C27" s="149"/>
      <c r="D27" s="150"/>
      <c r="E27" s="150"/>
      <c r="F27" s="150"/>
      <c r="G27" s="151"/>
      <c r="H27" s="29" t="s">
        <v>56</v>
      </c>
      <c r="I27" s="55"/>
    </row>
    <row r="28" spans="1:9" s="56" customFormat="1" ht="7.15" customHeight="1" x14ac:dyDescent="0.3">
      <c r="A28" s="54"/>
      <c r="B28" s="57"/>
      <c r="C28" s="58"/>
      <c r="D28" s="58"/>
      <c r="E28" s="58"/>
      <c r="F28" s="58"/>
      <c r="G28" s="58"/>
      <c r="H28" s="59"/>
      <c r="I28" s="55"/>
    </row>
    <row r="29" spans="1:9" s="56" customFormat="1" ht="18" x14ac:dyDescent="0.3">
      <c r="A29" s="54"/>
      <c r="B29" s="190" t="s">
        <v>57</v>
      </c>
      <c r="C29" s="190"/>
      <c r="D29" s="190"/>
      <c r="E29" s="190"/>
      <c r="F29" s="190"/>
      <c r="G29" s="190"/>
      <c r="H29" s="190"/>
      <c r="I29" s="55"/>
    </row>
    <row r="30" spans="1:9" s="56" customFormat="1" ht="18" x14ac:dyDescent="0.3">
      <c r="A30" s="54"/>
      <c r="B30" s="60">
        <v>1</v>
      </c>
      <c r="C30" s="60">
        <v>2</v>
      </c>
      <c r="D30" s="191">
        <v>3</v>
      </c>
      <c r="E30" s="192"/>
      <c r="F30" s="192"/>
      <c r="G30" s="192"/>
      <c r="H30" s="193"/>
      <c r="I30" s="55"/>
    </row>
    <row r="31" spans="1:9" s="63" customFormat="1" ht="35.450000000000003" customHeight="1" x14ac:dyDescent="0.3">
      <c r="A31" s="61"/>
      <c r="B31" s="25"/>
      <c r="C31" s="25"/>
      <c r="D31" s="194"/>
      <c r="E31" s="195"/>
      <c r="F31" s="195"/>
      <c r="G31" s="195"/>
      <c r="H31" s="196"/>
      <c r="I31" s="62"/>
    </row>
    <row r="32" spans="1:9" s="56" customFormat="1" ht="378.6" customHeight="1" x14ac:dyDescent="0.3">
      <c r="A32" s="54"/>
      <c r="B32" s="1"/>
      <c r="C32" s="1"/>
      <c r="D32" s="182"/>
      <c r="E32" s="182"/>
      <c r="F32" s="182"/>
      <c r="G32" s="182"/>
      <c r="H32" s="182"/>
      <c r="I32" s="55"/>
    </row>
    <row r="33" spans="2:8" x14ac:dyDescent="0.25">
      <c r="B33" s="64"/>
      <c r="C33" s="65"/>
      <c r="D33" s="65"/>
      <c r="E33" s="65"/>
      <c r="F33" s="66"/>
      <c r="G33" s="66"/>
      <c r="H33" s="67"/>
    </row>
  </sheetData>
  <sheetProtection sheet="1" autoFilter="0"/>
  <mergeCells count="47">
    <mergeCell ref="B29:H29"/>
    <mergeCell ref="D32:H32"/>
    <mergeCell ref="D30:H30"/>
    <mergeCell ref="B26:B27"/>
    <mergeCell ref="C26:G27"/>
    <mergeCell ref="D31:H31"/>
    <mergeCell ref="B23:H23"/>
    <mergeCell ref="B24:B25"/>
    <mergeCell ref="C24:G25"/>
    <mergeCell ref="D12:F12"/>
    <mergeCell ref="D13:F13"/>
    <mergeCell ref="D14:F14"/>
    <mergeCell ref="B22:C22"/>
    <mergeCell ref="B17:C17"/>
    <mergeCell ref="B18:C18"/>
    <mergeCell ref="B19:C19"/>
    <mergeCell ref="B20:C20"/>
    <mergeCell ref="B21:C21"/>
    <mergeCell ref="D15:F15"/>
    <mergeCell ref="B15:C15"/>
    <mergeCell ref="D21:F21"/>
    <mergeCell ref="D22:F22"/>
    <mergeCell ref="H1:H2"/>
    <mergeCell ref="B1:B2"/>
    <mergeCell ref="B6:C6"/>
    <mergeCell ref="B7:C7"/>
    <mergeCell ref="C1:G1"/>
    <mergeCell ref="C2:G2"/>
    <mergeCell ref="C3:G3"/>
    <mergeCell ref="B5:H5"/>
    <mergeCell ref="B4:H4"/>
    <mergeCell ref="D6:G7"/>
    <mergeCell ref="H8:H10"/>
    <mergeCell ref="D8:G8"/>
    <mergeCell ref="B11:C11"/>
    <mergeCell ref="B12:C12"/>
    <mergeCell ref="D11:F11"/>
    <mergeCell ref="C8:C9"/>
    <mergeCell ref="B8:B9"/>
    <mergeCell ref="B10:G10"/>
    <mergeCell ref="D17:F17"/>
    <mergeCell ref="D18:F18"/>
    <mergeCell ref="D19:F19"/>
    <mergeCell ref="D20:F20"/>
    <mergeCell ref="B13:C13"/>
    <mergeCell ref="B14:C14"/>
    <mergeCell ref="B16:G16"/>
  </mergeCells>
  <conditionalFormatting sqref="D11:F14 D15">
    <cfRule type="cellIs" dxfId="148" priority="27" operator="between">
      <formula>8</formula>
      <formula>10</formula>
    </cfRule>
    <cfRule type="cellIs" dxfId="147" priority="28" operator="between">
      <formula>4</formula>
      <formula>7</formula>
    </cfRule>
    <cfRule type="cellIs" dxfId="146" priority="29" operator="between">
      <formula>1</formula>
      <formula>3</formula>
    </cfRule>
  </conditionalFormatting>
  <conditionalFormatting sqref="D17:F21">
    <cfRule type="cellIs" dxfId="145" priority="4" operator="between">
      <formula>8</formula>
      <formula>10</formula>
    </cfRule>
    <cfRule type="cellIs" dxfId="144" priority="5" operator="between">
      <formula>4</formula>
      <formula>7</formula>
    </cfRule>
    <cfRule type="cellIs" dxfId="143" priority="6" operator="between">
      <formula>1</formula>
      <formula>3</formula>
    </cfRule>
  </conditionalFormatting>
  <conditionalFormatting sqref="D22:F22">
    <cfRule type="containsErrors" dxfId="142" priority="1">
      <formula>ISERROR(D22)</formula>
    </cfRule>
  </conditionalFormatting>
  <printOptions verticalCentered="1"/>
  <pageMargins left="0.31496062992125984" right="0.31496062992125984" top="0.39370078740157483" bottom="0.39370078740157483" header="0" footer="0"/>
  <pageSetup scale="51" fitToHeight="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0248-7B01-4767-920E-2D8604905DFA}">
  <sheetPr codeName="Hoja5">
    <pageSetUpPr fitToPage="1"/>
  </sheetPr>
  <dimension ref="A1:J41"/>
  <sheetViews>
    <sheetView showGridLines="0" view="pageBreakPreview" zoomScale="70" zoomScaleNormal="44" zoomScaleSheetLayoutView="70" workbookViewId="0">
      <selection activeCell="D6" sqref="D6:G7"/>
    </sheetView>
  </sheetViews>
  <sheetFormatPr baseColWidth="10" defaultColWidth="11.42578125" defaultRowHeight="17.25" x14ac:dyDescent="0.25"/>
  <cols>
    <col min="1" max="1" width="4.5703125" style="33" customWidth="1"/>
    <col min="2" max="2" width="56.5703125" style="68" customWidth="1"/>
    <col min="3" max="3" width="112.140625" style="69" customWidth="1"/>
    <col min="4" max="4" width="5.42578125" style="69" customWidth="1"/>
    <col min="5" max="5" width="5.5703125" style="69" customWidth="1"/>
    <col min="6" max="6" width="5.5703125" style="70" customWidth="1"/>
    <col min="7" max="7" width="19.28515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8.5" customHeight="1" x14ac:dyDescent="0.2">
      <c r="A6" s="38"/>
      <c r="B6" s="135" t="s">
        <v>4</v>
      </c>
      <c r="C6" s="135"/>
      <c r="D6" s="136" t="s">
        <v>540</v>
      </c>
      <c r="E6" s="137"/>
      <c r="F6" s="137"/>
      <c r="G6" s="138"/>
      <c r="H6" s="72" t="s">
        <v>6</v>
      </c>
      <c r="I6" s="39"/>
    </row>
    <row r="7" spans="1:10" s="40" customFormat="1" ht="58.5" customHeight="1" x14ac:dyDescent="0.2">
      <c r="A7" s="38"/>
      <c r="B7" s="135" t="s">
        <v>71</v>
      </c>
      <c r="C7" s="135"/>
      <c r="D7" s="139"/>
      <c r="E7" s="140"/>
      <c r="F7" s="140"/>
      <c r="G7" s="141"/>
      <c r="H7" s="10"/>
      <c r="I7" s="39"/>
    </row>
    <row r="8" spans="1:10" s="43" customFormat="1" ht="42" customHeight="1" x14ac:dyDescent="0.25">
      <c r="A8" s="41"/>
      <c r="B8" s="257" t="e" vm="2">
        <v>#VALUE!</v>
      </c>
      <c r="C8" s="257" t="s">
        <v>8</v>
      </c>
      <c r="D8" s="254" t="s">
        <v>9</v>
      </c>
      <c r="E8" s="254"/>
      <c r="F8" s="254"/>
      <c r="G8" s="254"/>
      <c r="H8" s="164" t="s">
        <v>10</v>
      </c>
      <c r="I8" s="42"/>
    </row>
    <row r="9" spans="1:10" s="50" customFormat="1" ht="24" customHeight="1" x14ac:dyDescent="0.2">
      <c r="A9" s="44"/>
      <c r="B9" s="258"/>
      <c r="C9" s="258"/>
      <c r="D9" s="45" t="s">
        <v>11</v>
      </c>
      <c r="E9" s="46" t="s">
        <v>12</v>
      </c>
      <c r="F9" s="47" t="s">
        <v>13</v>
      </c>
      <c r="G9" s="48" t="s">
        <v>14</v>
      </c>
      <c r="H9" s="165"/>
      <c r="I9" s="49"/>
    </row>
    <row r="10" spans="1:10" s="50" customFormat="1" ht="18" x14ac:dyDescent="0.2">
      <c r="A10" s="44"/>
      <c r="B10" s="167" t="s">
        <v>72</v>
      </c>
      <c r="C10" s="168"/>
      <c r="D10" s="168"/>
      <c r="E10" s="168"/>
      <c r="F10" s="168"/>
      <c r="G10" s="169"/>
      <c r="H10" s="166"/>
      <c r="I10" s="49"/>
    </row>
    <row r="11" spans="1:10" ht="18" x14ac:dyDescent="0.25">
      <c r="A11" s="30"/>
      <c r="B11" s="170" t="s">
        <v>60</v>
      </c>
      <c r="C11" s="170"/>
      <c r="D11" s="171"/>
      <c r="E11" s="172"/>
      <c r="F11" s="173"/>
      <c r="G11" s="8" t="b">
        <v>0</v>
      </c>
      <c r="H11" s="5"/>
      <c r="I11" s="32"/>
    </row>
    <row r="12" spans="1:10" ht="18" x14ac:dyDescent="0.25">
      <c r="A12" s="30"/>
      <c r="B12" s="174" t="s">
        <v>73</v>
      </c>
      <c r="C12" s="174"/>
      <c r="D12" s="171"/>
      <c r="E12" s="172"/>
      <c r="F12" s="173"/>
      <c r="G12" s="8" t="b">
        <v>0</v>
      </c>
      <c r="H12" s="5"/>
      <c r="I12" s="32"/>
    </row>
    <row r="13" spans="1:10" ht="18" x14ac:dyDescent="0.25">
      <c r="A13" s="30"/>
      <c r="B13" s="197" t="s">
        <v>74</v>
      </c>
      <c r="C13" s="197"/>
      <c r="D13" s="171"/>
      <c r="E13" s="172"/>
      <c r="F13" s="173"/>
      <c r="G13" s="8" t="b">
        <v>0</v>
      </c>
      <c r="H13" s="5"/>
      <c r="I13" s="32"/>
    </row>
    <row r="14" spans="1:10" ht="18" x14ac:dyDescent="0.25">
      <c r="A14" s="30"/>
      <c r="B14" s="174" t="s">
        <v>75</v>
      </c>
      <c r="C14" s="174"/>
      <c r="D14" s="171"/>
      <c r="E14" s="172"/>
      <c r="F14" s="173"/>
      <c r="G14" s="8" t="b">
        <v>0</v>
      </c>
      <c r="H14" s="5"/>
      <c r="I14" s="32"/>
    </row>
    <row r="15" spans="1:10" ht="18" x14ac:dyDescent="0.25">
      <c r="A15" s="30"/>
      <c r="B15" s="174" t="s">
        <v>76</v>
      </c>
      <c r="C15" s="174"/>
      <c r="D15" s="122"/>
      <c r="E15" s="123"/>
      <c r="F15" s="124"/>
      <c r="G15" s="8" t="b">
        <v>0</v>
      </c>
      <c r="H15" s="5"/>
      <c r="I15" s="32"/>
    </row>
    <row r="16" spans="1:10" ht="18" customHeight="1" x14ac:dyDescent="0.25">
      <c r="A16" s="30"/>
      <c r="B16" s="174" t="s">
        <v>77</v>
      </c>
      <c r="C16" s="174"/>
      <c r="D16" s="171"/>
      <c r="E16" s="172"/>
      <c r="F16" s="173"/>
      <c r="G16" s="8" t="b">
        <v>0</v>
      </c>
      <c r="H16" s="5"/>
      <c r="I16" s="32"/>
    </row>
    <row r="17" spans="1:9" ht="18" x14ac:dyDescent="0.25">
      <c r="A17" s="30"/>
      <c r="B17" s="174" t="s">
        <v>78</v>
      </c>
      <c r="C17" s="174"/>
      <c r="D17" s="171"/>
      <c r="E17" s="172"/>
      <c r="F17" s="173"/>
      <c r="G17" s="8" t="b">
        <v>0</v>
      </c>
      <c r="H17" s="5"/>
      <c r="I17" s="32"/>
    </row>
    <row r="18" spans="1:9" s="50" customFormat="1" ht="18" x14ac:dyDescent="0.2">
      <c r="A18" s="44"/>
      <c r="B18" s="167" t="s">
        <v>79</v>
      </c>
      <c r="C18" s="168"/>
      <c r="D18" s="168"/>
      <c r="E18" s="168"/>
      <c r="F18" s="168"/>
      <c r="G18" s="169"/>
      <c r="H18" s="73" t="s">
        <v>10</v>
      </c>
      <c r="I18" s="49"/>
    </row>
    <row r="19" spans="1:9" ht="38.25" customHeight="1" x14ac:dyDescent="0.25">
      <c r="A19" s="30"/>
      <c r="B19" s="170" t="s">
        <v>80</v>
      </c>
      <c r="C19" s="170"/>
      <c r="D19" s="171"/>
      <c r="E19" s="172"/>
      <c r="F19" s="173"/>
      <c r="G19" s="262" t="b">
        <v>0</v>
      </c>
      <c r="H19" s="5"/>
      <c r="I19" s="32"/>
    </row>
    <row r="20" spans="1:9" ht="18" x14ac:dyDescent="0.25">
      <c r="A20" s="30"/>
      <c r="B20" s="174" t="s">
        <v>81</v>
      </c>
      <c r="C20" s="174"/>
      <c r="D20" s="122"/>
      <c r="E20" s="123"/>
      <c r="F20" s="124"/>
      <c r="G20" s="262" t="b">
        <v>0</v>
      </c>
      <c r="H20" s="5"/>
      <c r="I20" s="32"/>
    </row>
    <row r="21" spans="1:9" ht="18" x14ac:dyDescent="0.25">
      <c r="A21" s="30"/>
      <c r="B21" s="174" t="s">
        <v>82</v>
      </c>
      <c r="C21" s="174"/>
      <c r="D21" s="171"/>
      <c r="E21" s="172"/>
      <c r="F21" s="173"/>
      <c r="G21" s="262" t="b">
        <v>0</v>
      </c>
      <c r="H21" s="5"/>
      <c r="I21" s="32"/>
    </row>
    <row r="22" spans="1:9" ht="38.25" customHeight="1" x14ac:dyDescent="0.25">
      <c r="A22" s="30"/>
      <c r="B22" s="174" t="s">
        <v>83</v>
      </c>
      <c r="C22" s="174"/>
      <c r="D22" s="171"/>
      <c r="E22" s="172"/>
      <c r="F22" s="173"/>
      <c r="G22" s="262" t="b">
        <v>0</v>
      </c>
      <c r="H22" s="5"/>
      <c r="I22" s="32"/>
    </row>
    <row r="23" spans="1:9" ht="18" x14ac:dyDescent="0.25">
      <c r="A23" s="30"/>
      <c r="B23" s="180" t="s">
        <v>70</v>
      </c>
      <c r="C23" s="181"/>
      <c r="D23" s="171"/>
      <c r="E23" s="172"/>
      <c r="F23" s="173"/>
      <c r="G23" s="262" t="b">
        <v>0</v>
      </c>
      <c r="H23" s="5"/>
      <c r="I23" s="32"/>
    </row>
    <row r="24" spans="1:9" ht="26.25" customHeight="1" x14ac:dyDescent="0.25">
      <c r="A24" s="30"/>
      <c r="B24" s="174" t="s">
        <v>69</v>
      </c>
      <c r="C24" s="174"/>
      <c r="D24" s="171"/>
      <c r="E24" s="172"/>
      <c r="F24" s="173"/>
      <c r="G24" s="262" t="b">
        <v>0</v>
      </c>
      <c r="H24" s="5"/>
      <c r="I24" s="32"/>
    </row>
    <row r="25" spans="1:9" ht="18" x14ac:dyDescent="0.25">
      <c r="A25" s="30"/>
      <c r="B25" s="174" t="s">
        <v>84</v>
      </c>
      <c r="C25" s="174"/>
      <c r="D25" s="171"/>
      <c r="E25" s="172"/>
      <c r="F25" s="173"/>
      <c r="G25" s="262" t="b">
        <v>0</v>
      </c>
      <c r="H25" s="5"/>
      <c r="I25" s="32"/>
    </row>
    <row r="26" spans="1:9" ht="18" x14ac:dyDescent="0.25">
      <c r="A26" s="30"/>
      <c r="B26" s="174" t="s">
        <v>85</v>
      </c>
      <c r="C26" s="174"/>
      <c r="D26" s="122"/>
      <c r="E26" s="123"/>
      <c r="F26" s="124"/>
      <c r="G26" s="262" t="b">
        <v>0</v>
      </c>
      <c r="H26" s="5"/>
      <c r="I26" s="32"/>
    </row>
    <row r="27" spans="1:9" ht="18" x14ac:dyDescent="0.25">
      <c r="A27" s="30"/>
      <c r="B27" s="174" t="s">
        <v>86</v>
      </c>
      <c r="C27" s="174"/>
      <c r="D27" s="171"/>
      <c r="E27" s="172"/>
      <c r="F27" s="173"/>
      <c r="G27" s="262" t="b">
        <v>0</v>
      </c>
      <c r="H27" s="5"/>
      <c r="I27" s="32"/>
    </row>
    <row r="28" spans="1:9" ht="34.9" customHeight="1" x14ac:dyDescent="0.25">
      <c r="A28" s="30"/>
      <c r="B28" s="155" t="s">
        <v>50</v>
      </c>
      <c r="C28" s="156"/>
      <c r="D28" s="157" t="str">
        <f>IFERROR(AVERAGE(D11:F17,D19:F27),"")</f>
        <v/>
      </c>
      <c r="E28" s="183"/>
      <c r="F28" s="184"/>
      <c r="G28" s="53">
        <f>COUNTIF(G11:G25,TRUE)</f>
        <v>0</v>
      </c>
      <c r="H28" s="12"/>
      <c r="I28" s="32"/>
    </row>
    <row r="29" spans="1:9" s="75" customFormat="1" ht="7.9" customHeight="1" x14ac:dyDescent="0.25">
      <c r="B29" s="263"/>
      <c r="C29" s="198"/>
      <c r="D29" s="198"/>
      <c r="E29" s="198"/>
      <c r="F29" s="198"/>
      <c r="G29" s="198"/>
      <c r="H29" s="264"/>
    </row>
    <row r="30" spans="1:9" ht="40.5" customHeight="1" x14ac:dyDescent="0.25">
      <c r="A30" s="30"/>
      <c r="B30" s="143" t="s">
        <v>87</v>
      </c>
      <c r="C30" s="143" t="s">
        <v>88</v>
      </c>
      <c r="D30" s="143"/>
      <c r="E30" s="143"/>
      <c r="F30" s="143"/>
      <c r="G30" s="143"/>
      <c r="H30" s="26" t="s">
        <v>52</v>
      </c>
      <c r="I30" s="32"/>
    </row>
    <row r="31" spans="1:9" ht="46.9" customHeight="1" x14ac:dyDescent="0.25">
      <c r="A31" s="30"/>
      <c r="B31" s="143"/>
      <c r="C31" s="143"/>
      <c r="D31" s="143"/>
      <c r="E31" s="143"/>
      <c r="F31" s="143"/>
      <c r="G31" s="143"/>
      <c r="H31" s="27" t="s">
        <v>53</v>
      </c>
      <c r="I31" s="32"/>
    </row>
    <row r="32" spans="1:9" s="56" customFormat="1" ht="25.5" customHeight="1" x14ac:dyDescent="0.3">
      <c r="A32" s="54"/>
      <c r="B32" s="188" t="s">
        <v>54</v>
      </c>
      <c r="C32" s="146" t="s">
        <v>54</v>
      </c>
      <c r="D32" s="147"/>
      <c r="E32" s="147"/>
      <c r="F32" s="147"/>
      <c r="G32" s="148"/>
      <c r="H32" s="28" t="s">
        <v>55</v>
      </c>
      <c r="I32" s="55"/>
    </row>
    <row r="33" spans="1:9" s="56" customFormat="1" ht="25.15" customHeight="1" x14ac:dyDescent="0.3">
      <c r="A33" s="54"/>
      <c r="B33" s="189"/>
      <c r="C33" s="149"/>
      <c r="D33" s="150"/>
      <c r="E33" s="150"/>
      <c r="F33" s="150"/>
      <c r="G33" s="151"/>
      <c r="H33" s="29" t="s">
        <v>56</v>
      </c>
      <c r="I33" s="55"/>
    </row>
    <row r="34" spans="1:9" s="56" customFormat="1" ht="7.15" customHeight="1" x14ac:dyDescent="0.3">
      <c r="A34" s="54"/>
      <c r="B34" s="57"/>
      <c r="C34" s="58"/>
      <c r="D34" s="58"/>
      <c r="E34" s="58"/>
      <c r="F34" s="58"/>
      <c r="G34" s="58"/>
      <c r="H34" s="76"/>
      <c r="I34" s="55"/>
    </row>
    <row r="35" spans="1:9" s="56" customFormat="1" ht="18" x14ac:dyDescent="0.3">
      <c r="A35" s="54"/>
      <c r="B35" s="190" t="s">
        <v>57</v>
      </c>
      <c r="C35" s="190"/>
      <c r="D35" s="190"/>
      <c r="E35" s="190"/>
      <c r="F35" s="190"/>
      <c r="G35" s="190"/>
      <c r="H35" s="190"/>
      <c r="I35" s="55"/>
    </row>
    <row r="36" spans="1:9" s="56" customFormat="1" ht="18" x14ac:dyDescent="0.3">
      <c r="A36" s="54"/>
      <c r="B36" s="60">
        <v>1</v>
      </c>
      <c r="C36" s="60">
        <v>2</v>
      </c>
      <c r="D36" s="191">
        <v>3</v>
      </c>
      <c r="E36" s="192"/>
      <c r="F36" s="192"/>
      <c r="G36" s="192"/>
      <c r="H36" s="193"/>
      <c r="I36" s="55"/>
    </row>
    <row r="37" spans="1:9" s="63" customFormat="1" ht="18" x14ac:dyDescent="0.3">
      <c r="A37" s="61"/>
      <c r="B37" s="25"/>
      <c r="C37" s="25"/>
      <c r="D37" s="194"/>
      <c r="E37" s="195"/>
      <c r="F37" s="195"/>
      <c r="G37" s="195"/>
      <c r="H37" s="196"/>
      <c r="I37" s="62"/>
    </row>
    <row r="38" spans="1:9" s="56" customFormat="1" ht="376.15" customHeight="1" x14ac:dyDescent="0.3">
      <c r="A38" s="54"/>
      <c r="B38" s="1"/>
      <c r="C38" s="1"/>
      <c r="D38" s="182"/>
      <c r="E38" s="182"/>
      <c r="F38" s="182"/>
      <c r="G38" s="182"/>
      <c r="H38" s="182"/>
      <c r="I38" s="55"/>
    </row>
    <row r="39" spans="1:9" x14ac:dyDescent="0.25">
      <c r="B39" s="64"/>
      <c r="C39" s="65"/>
      <c r="D39" s="66"/>
      <c r="E39" s="65"/>
      <c r="F39" s="66"/>
      <c r="G39" s="66"/>
      <c r="H39" s="67"/>
    </row>
    <row r="40" spans="1:9" x14ac:dyDescent="0.25">
      <c r="D40" s="70"/>
    </row>
    <row r="41" spans="1:9" x14ac:dyDescent="0.25">
      <c r="D41" s="65"/>
      <c r="E41" s="65"/>
      <c r="F41" s="66"/>
      <c r="G41" s="66"/>
    </row>
  </sheetData>
  <sheetProtection sheet="1" objects="1" scenarios="1" autoFilter="0"/>
  <mergeCells count="56">
    <mergeCell ref="B35:H35"/>
    <mergeCell ref="D36:H36"/>
    <mergeCell ref="D38:H38"/>
    <mergeCell ref="D37:H37"/>
    <mergeCell ref="B17:C17"/>
    <mergeCell ref="D17:F17"/>
    <mergeCell ref="B27:C27"/>
    <mergeCell ref="D27:F27"/>
    <mergeCell ref="B26:C26"/>
    <mergeCell ref="B32:B33"/>
    <mergeCell ref="C32:G33"/>
    <mergeCell ref="D24:F24"/>
    <mergeCell ref="D25:F25"/>
    <mergeCell ref="C30:G31"/>
    <mergeCell ref="B29:H29"/>
    <mergeCell ref="B19:C19"/>
    <mergeCell ref="D21:F21"/>
    <mergeCell ref="D22:F22"/>
    <mergeCell ref="B11:C11"/>
    <mergeCell ref="B12:C12"/>
    <mergeCell ref="B13:C13"/>
    <mergeCell ref="B14:C14"/>
    <mergeCell ref="D13:F13"/>
    <mergeCell ref="D14:F14"/>
    <mergeCell ref="B15:C15"/>
    <mergeCell ref="B20:C20"/>
    <mergeCell ref="D19:F19"/>
    <mergeCell ref="B28:C28"/>
    <mergeCell ref="D28:F28"/>
    <mergeCell ref="B30:B31"/>
    <mergeCell ref="B16:C16"/>
    <mergeCell ref="B1:B2"/>
    <mergeCell ref="C1:G1"/>
    <mergeCell ref="B21:C21"/>
    <mergeCell ref="B18:G18"/>
    <mergeCell ref="B22:C22"/>
    <mergeCell ref="B24:C24"/>
    <mergeCell ref="B25:C25"/>
    <mergeCell ref="D16:F16"/>
    <mergeCell ref="B23:C23"/>
    <mergeCell ref="D23:F23"/>
    <mergeCell ref="D11:F11"/>
    <mergeCell ref="D12:F12"/>
    <mergeCell ref="H1:H2"/>
    <mergeCell ref="C2:G2"/>
    <mergeCell ref="C3:G3"/>
    <mergeCell ref="H8:H10"/>
    <mergeCell ref="D8:G8"/>
    <mergeCell ref="B4:H4"/>
    <mergeCell ref="B5:H5"/>
    <mergeCell ref="B6:C6"/>
    <mergeCell ref="D6:G7"/>
    <mergeCell ref="B7:C7"/>
    <mergeCell ref="C8:C9"/>
    <mergeCell ref="B8:B9"/>
    <mergeCell ref="B10:G10"/>
  </mergeCells>
  <conditionalFormatting sqref="D11:F15 D16:D17">
    <cfRule type="cellIs" dxfId="141" priority="11" operator="between">
      <formula>8</formula>
      <formula>10</formula>
    </cfRule>
    <cfRule type="cellIs" dxfId="140" priority="12" operator="between">
      <formula>4</formula>
      <formula>7</formula>
    </cfRule>
    <cfRule type="cellIs" dxfId="139" priority="13" operator="between">
      <formula>1</formula>
      <formula>3</formula>
    </cfRule>
  </conditionalFormatting>
  <conditionalFormatting sqref="D19:F22 D23 D24:F27">
    <cfRule type="cellIs" dxfId="138" priority="2" operator="between">
      <formula>8</formula>
      <formula>10</formula>
    </cfRule>
    <cfRule type="cellIs" dxfId="137" priority="3" operator="between">
      <formula>4</formula>
      <formula>7</formula>
    </cfRule>
    <cfRule type="cellIs" dxfId="136" priority="4" operator="between">
      <formula>1</formula>
      <formula>3</formula>
    </cfRule>
  </conditionalFormatting>
  <conditionalFormatting sqref="D28:F28">
    <cfRule type="containsErrors" dxfId="135" priority="14">
      <formula>ISERROR(D28)</formula>
    </cfRule>
  </conditionalFormatting>
  <printOptions horizontalCentered="1"/>
  <pageMargins left="0.31496062992125984" right="0.31496062992125984" top="0.39370078740157483" bottom="0.39370078740157483" header="0" footer="0"/>
  <pageSetup scale="51" fitToHeight="0" orientation="landscape" horizontalDpi="300" verticalDpi="300" r:id="rId1"/>
  <headerFooter alignWithMargins="0"/>
  <rowBreaks count="1" manualBreakCount="1">
    <brk id="34" min="1" max="7"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8531-16EE-432D-8B53-27A34A950739}">
  <sheetPr codeName="Hoja15">
    <pageSetUpPr fitToPage="1"/>
  </sheetPr>
  <dimension ref="A1:J36"/>
  <sheetViews>
    <sheetView showGridLines="0" view="pageBreakPreview" zoomScale="70" zoomScaleNormal="44" zoomScaleSheetLayoutView="70" workbookViewId="0">
      <selection activeCell="D6" sqref="D6:G7"/>
    </sheetView>
  </sheetViews>
  <sheetFormatPr baseColWidth="10" defaultColWidth="11.42578125" defaultRowHeight="17.25" x14ac:dyDescent="0.25"/>
  <cols>
    <col min="1" max="1" width="4.5703125" style="33" customWidth="1"/>
    <col min="2" max="2" width="56.5703125" style="68" customWidth="1"/>
    <col min="3" max="3" width="112.140625" style="69" customWidth="1"/>
    <col min="4" max="4" width="5.42578125" style="69" customWidth="1"/>
    <col min="5" max="5" width="5.5703125" style="69" customWidth="1"/>
    <col min="6" max="6" width="5.5703125" style="70" customWidth="1"/>
    <col min="7" max="7" width="19.28515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4.75" customHeight="1" x14ac:dyDescent="0.2">
      <c r="A6" s="38"/>
      <c r="B6" s="135" t="s">
        <v>4</v>
      </c>
      <c r="C6" s="135"/>
      <c r="D6" s="136" t="s">
        <v>540</v>
      </c>
      <c r="E6" s="137"/>
      <c r="F6" s="137"/>
      <c r="G6" s="138"/>
      <c r="H6" s="72" t="s">
        <v>6</v>
      </c>
      <c r="I6" s="39"/>
    </row>
    <row r="7" spans="1:10" s="40" customFormat="1" ht="54.75" customHeight="1" x14ac:dyDescent="0.2">
      <c r="A7" s="38"/>
      <c r="B7" s="135" t="s">
        <v>71</v>
      </c>
      <c r="C7" s="135"/>
      <c r="D7" s="139"/>
      <c r="E7" s="140"/>
      <c r="F7" s="140"/>
      <c r="G7" s="141"/>
      <c r="H7" s="10"/>
      <c r="I7" s="39"/>
    </row>
    <row r="8" spans="1:10" s="43" customFormat="1" ht="42" customHeight="1" x14ac:dyDescent="0.25">
      <c r="A8" s="41"/>
      <c r="B8" s="257" t="e" vm="3">
        <v>#VALUE!</v>
      </c>
      <c r="C8" s="257" t="s">
        <v>8</v>
      </c>
      <c r="D8" s="254" t="s">
        <v>9</v>
      </c>
      <c r="E8" s="254"/>
      <c r="F8" s="254"/>
      <c r="G8" s="254"/>
      <c r="H8" s="259" t="s">
        <v>10</v>
      </c>
      <c r="I8" s="42"/>
    </row>
    <row r="9" spans="1:10" s="50" customFormat="1" ht="24" customHeight="1" x14ac:dyDescent="0.2">
      <c r="A9" s="44"/>
      <c r="B9" s="258"/>
      <c r="C9" s="258"/>
      <c r="D9" s="45" t="s">
        <v>11</v>
      </c>
      <c r="E9" s="46" t="s">
        <v>12</v>
      </c>
      <c r="F9" s="47" t="s">
        <v>13</v>
      </c>
      <c r="G9" s="48" t="s">
        <v>14</v>
      </c>
      <c r="H9" s="260"/>
      <c r="I9" s="49"/>
    </row>
    <row r="10" spans="1:10" s="50" customFormat="1" ht="18" x14ac:dyDescent="0.2">
      <c r="A10" s="44"/>
      <c r="B10" s="167" t="s">
        <v>89</v>
      </c>
      <c r="C10" s="168"/>
      <c r="D10" s="168"/>
      <c r="E10" s="168"/>
      <c r="F10" s="168"/>
      <c r="G10" s="169"/>
      <c r="H10" s="73" t="s">
        <v>10</v>
      </c>
      <c r="I10" s="49"/>
    </row>
    <row r="11" spans="1:10" ht="18" x14ac:dyDescent="0.25">
      <c r="A11" s="30"/>
      <c r="B11" s="170" t="s">
        <v>90</v>
      </c>
      <c r="C11" s="170"/>
      <c r="D11" s="171"/>
      <c r="E11" s="172"/>
      <c r="F11" s="173"/>
      <c r="G11" s="8" t="b">
        <v>0</v>
      </c>
      <c r="H11" s="5"/>
      <c r="I11" s="32"/>
    </row>
    <row r="12" spans="1:10" ht="18" x14ac:dyDescent="0.25">
      <c r="A12" s="30"/>
      <c r="B12" s="199" t="s">
        <v>91</v>
      </c>
      <c r="C12" s="199"/>
      <c r="D12" s="171"/>
      <c r="E12" s="172"/>
      <c r="F12" s="173"/>
      <c r="G12" s="8" t="b">
        <v>0</v>
      </c>
      <c r="H12" s="5"/>
      <c r="I12" s="32"/>
    </row>
    <row r="13" spans="1:10" ht="40.5" customHeight="1" x14ac:dyDescent="0.25">
      <c r="A13" s="30"/>
      <c r="B13" s="199" t="s">
        <v>92</v>
      </c>
      <c r="C13" s="199"/>
      <c r="D13" s="171"/>
      <c r="E13" s="172"/>
      <c r="F13" s="173"/>
      <c r="G13" s="8" t="b">
        <v>0</v>
      </c>
      <c r="H13" s="5"/>
      <c r="I13" s="32"/>
    </row>
    <row r="14" spans="1:10" ht="18" x14ac:dyDescent="0.25">
      <c r="A14" s="30"/>
      <c r="B14" s="199" t="s">
        <v>93</v>
      </c>
      <c r="C14" s="199"/>
      <c r="D14" s="171"/>
      <c r="E14" s="172"/>
      <c r="F14" s="173"/>
      <c r="G14" s="8" t="b">
        <v>0</v>
      </c>
      <c r="H14" s="5"/>
      <c r="I14" s="32"/>
    </row>
    <row r="15" spans="1:10" s="50" customFormat="1" ht="18" x14ac:dyDescent="0.2">
      <c r="A15" s="44"/>
      <c r="B15" s="167" t="s">
        <v>94</v>
      </c>
      <c r="C15" s="168"/>
      <c r="D15" s="168"/>
      <c r="E15" s="168"/>
      <c r="F15" s="168"/>
      <c r="G15" s="169"/>
      <c r="H15" s="73" t="s">
        <v>10</v>
      </c>
      <c r="I15" s="49"/>
    </row>
    <row r="16" spans="1:10" ht="39.75" customHeight="1" x14ac:dyDescent="0.25">
      <c r="A16" s="30"/>
      <c r="B16" s="170" t="s">
        <v>95</v>
      </c>
      <c r="C16" s="170"/>
      <c r="D16" s="171"/>
      <c r="E16" s="172"/>
      <c r="F16" s="173"/>
      <c r="G16" s="265" t="b">
        <v>0</v>
      </c>
      <c r="H16" s="5"/>
      <c r="I16" s="32"/>
    </row>
    <row r="17" spans="1:9" ht="18" x14ac:dyDescent="0.25">
      <c r="A17" s="30"/>
      <c r="B17" s="200" t="s">
        <v>96</v>
      </c>
      <c r="C17" s="200"/>
      <c r="D17" s="171"/>
      <c r="E17" s="172"/>
      <c r="F17" s="173"/>
      <c r="G17" s="265" t="b">
        <v>0</v>
      </c>
      <c r="H17" s="5"/>
      <c r="I17" s="32"/>
    </row>
    <row r="18" spans="1:9" s="50" customFormat="1" ht="18" x14ac:dyDescent="0.2">
      <c r="A18" s="44"/>
      <c r="B18" s="167" t="s">
        <v>79</v>
      </c>
      <c r="C18" s="168"/>
      <c r="D18" s="168"/>
      <c r="E18" s="168"/>
      <c r="F18" s="168"/>
      <c r="G18" s="169"/>
      <c r="H18" s="73" t="s">
        <v>10</v>
      </c>
      <c r="I18" s="49"/>
    </row>
    <row r="19" spans="1:9" ht="35.450000000000003" customHeight="1" x14ac:dyDescent="0.25">
      <c r="A19" s="30"/>
      <c r="B19" s="170" t="s">
        <v>97</v>
      </c>
      <c r="C19" s="170"/>
      <c r="D19" s="171"/>
      <c r="E19" s="172"/>
      <c r="F19" s="173"/>
      <c r="G19" s="262" t="b">
        <v>0</v>
      </c>
      <c r="H19" s="5"/>
      <c r="I19" s="32"/>
    </row>
    <row r="20" spans="1:9" ht="18" x14ac:dyDescent="0.25">
      <c r="A20" s="30"/>
      <c r="B20" s="174" t="s">
        <v>82</v>
      </c>
      <c r="C20" s="174"/>
      <c r="D20" s="171"/>
      <c r="E20" s="172"/>
      <c r="F20" s="173"/>
      <c r="G20" s="262" t="b">
        <v>0</v>
      </c>
      <c r="H20" s="5"/>
      <c r="I20" s="32"/>
    </row>
    <row r="21" spans="1:9" ht="43.5" customHeight="1" x14ac:dyDescent="0.25">
      <c r="A21" s="30"/>
      <c r="B21" s="174" t="s">
        <v>83</v>
      </c>
      <c r="C21" s="174"/>
      <c r="D21" s="171"/>
      <c r="E21" s="172"/>
      <c r="F21" s="173"/>
      <c r="G21" s="262" t="b">
        <v>0</v>
      </c>
      <c r="H21" s="5"/>
      <c r="I21" s="32"/>
    </row>
    <row r="22" spans="1:9" ht="18" x14ac:dyDescent="0.25">
      <c r="A22" s="30"/>
      <c r="B22" s="174" t="s">
        <v>84</v>
      </c>
      <c r="C22" s="174"/>
      <c r="D22" s="171"/>
      <c r="E22" s="172"/>
      <c r="F22" s="173"/>
      <c r="G22" s="262" t="b">
        <v>0</v>
      </c>
      <c r="H22" s="5"/>
      <c r="I22" s="32"/>
    </row>
    <row r="23" spans="1:9" ht="18" x14ac:dyDescent="0.25">
      <c r="A23" s="30"/>
      <c r="B23" s="155" t="s">
        <v>50</v>
      </c>
      <c r="C23" s="156"/>
      <c r="D23" s="157" t="str">
        <f>IFERROR(AVERAGE(D11:F14,D16:F17,D19:F22),"")</f>
        <v/>
      </c>
      <c r="E23" s="183"/>
      <c r="F23" s="184"/>
      <c r="G23" s="53">
        <f>COUNTIF(G10:G22,TRUE)</f>
        <v>0</v>
      </c>
      <c r="H23" s="12"/>
      <c r="I23" s="32"/>
    </row>
    <row r="24" spans="1:9" s="75" customFormat="1" ht="7.9" customHeight="1" x14ac:dyDescent="0.25">
      <c r="B24" s="263"/>
      <c r="C24" s="198"/>
      <c r="D24" s="198"/>
      <c r="E24" s="198"/>
      <c r="F24" s="198"/>
      <c r="G24" s="198"/>
      <c r="H24" s="264"/>
    </row>
    <row r="25" spans="1:9" ht="40.5" customHeight="1" x14ac:dyDescent="0.25">
      <c r="A25" s="30"/>
      <c r="B25" s="143" t="s">
        <v>87</v>
      </c>
      <c r="C25" s="143" t="s">
        <v>88</v>
      </c>
      <c r="D25" s="143"/>
      <c r="E25" s="143"/>
      <c r="F25" s="143"/>
      <c r="G25" s="143"/>
      <c r="H25" s="26" t="s">
        <v>52</v>
      </c>
      <c r="I25" s="32"/>
    </row>
    <row r="26" spans="1:9" ht="46.9" customHeight="1" x14ac:dyDescent="0.25">
      <c r="A26" s="30"/>
      <c r="B26" s="143"/>
      <c r="C26" s="143"/>
      <c r="D26" s="143"/>
      <c r="E26" s="143"/>
      <c r="F26" s="143"/>
      <c r="G26" s="143"/>
      <c r="H26" s="27" t="s">
        <v>53</v>
      </c>
      <c r="I26" s="32"/>
    </row>
    <row r="27" spans="1:9" s="56" customFormat="1" ht="25.5" customHeight="1" x14ac:dyDescent="0.3">
      <c r="A27" s="54"/>
      <c r="B27" s="188" t="s">
        <v>54</v>
      </c>
      <c r="C27" s="146" t="s">
        <v>54</v>
      </c>
      <c r="D27" s="147"/>
      <c r="E27" s="147"/>
      <c r="F27" s="147"/>
      <c r="G27" s="148"/>
      <c r="H27" s="28" t="s">
        <v>55</v>
      </c>
      <c r="I27" s="55"/>
    </row>
    <row r="28" spans="1:9" s="56" customFormat="1" ht="25.15" customHeight="1" x14ac:dyDescent="0.3">
      <c r="A28" s="54"/>
      <c r="B28" s="189"/>
      <c r="C28" s="149"/>
      <c r="D28" s="150"/>
      <c r="E28" s="150"/>
      <c r="F28" s="150"/>
      <c r="G28" s="151"/>
      <c r="H28" s="29" t="s">
        <v>56</v>
      </c>
      <c r="I28" s="55"/>
    </row>
    <row r="29" spans="1:9" s="56" customFormat="1" ht="7.15" customHeight="1" x14ac:dyDescent="0.3">
      <c r="A29" s="54"/>
      <c r="B29" s="57"/>
      <c r="C29" s="58"/>
      <c r="D29" s="58"/>
      <c r="E29" s="58"/>
      <c r="F29" s="58"/>
      <c r="G29" s="58"/>
      <c r="H29" s="76"/>
      <c r="I29" s="55"/>
    </row>
    <row r="30" spans="1:9" s="56" customFormat="1" ht="18" x14ac:dyDescent="0.3">
      <c r="A30" s="54"/>
      <c r="B30" s="190" t="s">
        <v>57</v>
      </c>
      <c r="C30" s="190"/>
      <c r="D30" s="190"/>
      <c r="E30" s="190"/>
      <c r="F30" s="190"/>
      <c r="G30" s="190"/>
      <c r="H30" s="190"/>
      <c r="I30" s="55"/>
    </row>
    <row r="31" spans="1:9" s="56" customFormat="1" ht="18" x14ac:dyDescent="0.3">
      <c r="A31" s="54"/>
      <c r="B31" s="60">
        <v>1</v>
      </c>
      <c r="C31" s="60">
        <v>2</v>
      </c>
      <c r="D31" s="191">
        <v>3</v>
      </c>
      <c r="E31" s="192"/>
      <c r="F31" s="192"/>
      <c r="G31" s="192"/>
      <c r="H31" s="193"/>
      <c r="I31" s="55"/>
    </row>
    <row r="32" spans="1:9" s="63" customFormat="1" ht="18" x14ac:dyDescent="0.3">
      <c r="A32" s="61"/>
      <c r="B32" s="25"/>
      <c r="C32" s="25"/>
      <c r="D32" s="194"/>
      <c r="E32" s="195"/>
      <c r="F32" s="195"/>
      <c r="G32" s="195"/>
      <c r="H32" s="196"/>
      <c r="I32" s="62"/>
    </row>
    <row r="33" spans="1:9" s="56" customFormat="1" ht="326.45" customHeight="1" x14ac:dyDescent="0.3">
      <c r="A33" s="54"/>
      <c r="B33" s="1"/>
      <c r="C33" s="1"/>
      <c r="D33" s="182"/>
      <c r="E33" s="182"/>
      <c r="F33" s="182"/>
      <c r="G33" s="182"/>
      <c r="H33" s="182"/>
      <c r="I33" s="55"/>
    </row>
    <row r="34" spans="1:9" x14ac:dyDescent="0.25">
      <c r="B34" s="64"/>
      <c r="C34" s="65"/>
      <c r="D34" s="66"/>
      <c r="E34" s="65"/>
      <c r="F34" s="66"/>
      <c r="G34" s="66"/>
      <c r="H34" s="67"/>
    </row>
    <row r="35" spans="1:9" x14ac:dyDescent="0.25">
      <c r="D35" s="70"/>
    </row>
    <row r="36" spans="1:9" x14ac:dyDescent="0.25">
      <c r="D36" s="65"/>
      <c r="E36" s="65"/>
      <c r="F36" s="66"/>
      <c r="G36" s="66"/>
    </row>
  </sheetData>
  <sheetProtection sheet="1" objects="1" scenarios="1" autoFilter="0"/>
  <mergeCells count="48">
    <mergeCell ref="B4:H4"/>
    <mergeCell ref="C8:C9"/>
    <mergeCell ref="B8:B9"/>
    <mergeCell ref="B1:B2"/>
    <mergeCell ref="C1:G1"/>
    <mergeCell ref="H1:H2"/>
    <mergeCell ref="C2:G2"/>
    <mergeCell ref="C3:G3"/>
    <mergeCell ref="B5:H5"/>
    <mergeCell ref="B6:C6"/>
    <mergeCell ref="D6:G7"/>
    <mergeCell ref="B7:C7"/>
    <mergeCell ref="D8:G8"/>
    <mergeCell ref="H8:H9"/>
    <mergeCell ref="B10:G10"/>
    <mergeCell ref="B11:C11"/>
    <mergeCell ref="D11:F11"/>
    <mergeCell ref="B12:C12"/>
    <mergeCell ref="D12:F12"/>
    <mergeCell ref="B20:C20"/>
    <mergeCell ref="D20:F20"/>
    <mergeCell ref="B13:C13"/>
    <mergeCell ref="D13:F13"/>
    <mergeCell ref="B14:C14"/>
    <mergeCell ref="D14:F14"/>
    <mergeCell ref="B15:G15"/>
    <mergeCell ref="B16:C16"/>
    <mergeCell ref="D16:F16"/>
    <mergeCell ref="B17:C17"/>
    <mergeCell ref="D17:F17"/>
    <mergeCell ref="B18:G18"/>
    <mergeCell ref="B19:C19"/>
    <mergeCell ref="D19:F19"/>
    <mergeCell ref="B21:C21"/>
    <mergeCell ref="D21:F21"/>
    <mergeCell ref="B22:C22"/>
    <mergeCell ref="D22:F22"/>
    <mergeCell ref="B30:H30"/>
    <mergeCell ref="D31:H31"/>
    <mergeCell ref="D33:H33"/>
    <mergeCell ref="B23:C23"/>
    <mergeCell ref="D23:F23"/>
    <mergeCell ref="B24:H24"/>
    <mergeCell ref="B25:B26"/>
    <mergeCell ref="C25:G26"/>
    <mergeCell ref="B27:B28"/>
    <mergeCell ref="C27:G28"/>
    <mergeCell ref="D32:H32"/>
  </mergeCells>
  <conditionalFormatting sqref="D11:F14 D19:F22">
    <cfRule type="cellIs" dxfId="134" priority="8" operator="between">
      <formula>8</formula>
      <formula>10</formula>
    </cfRule>
    <cfRule type="cellIs" dxfId="133" priority="9" operator="between">
      <formula>4</formula>
      <formula>7</formula>
    </cfRule>
    <cfRule type="cellIs" dxfId="132" priority="10" operator="between">
      <formula>1</formula>
      <formula>3</formula>
    </cfRule>
  </conditionalFormatting>
  <conditionalFormatting sqref="D16:F17">
    <cfRule type="cellIs" dxfId="131" priority="5" operator="between">
      <formula>8</formula>
      <formula>10</formula>
    </cfRule>
    <cfRule type="cellIs" dxfId="130" priority="6" operator="between">
      <formula>4</formula>
      <formula>7</formula>
    </cfRule>
    <cfRule type="cellIs" dxfId="129" priority="7" operator="between">
      <formula>1</formula>
      <formula>3</formula>
    </cfRule>
  </conditionalFormatting>
  <conditionalFormatting sqref="D23:F23">
    <cfRule type="containsErrors" dxfId="128" priority="1">
      <formula>ISERROR(D23)</formula>
    </cfRule>
  </conditionalFormatting>
  <printOptions horizontalCentered="1"/>
  <pageMargins left="0.31496062992125984" right="0.31496062992125984" top="0.39370078740157483" bottom="0.39370078740157483" header="0" footer="0"/>
  <pageSetup scale="51" fitToHeight="0" orientation="landscape" horizontalDpi="300" verticalDpi="300" r:id="rId1"/>
  <headerFooter alignWithMargins="0"/>
  <rowBreaks count="1" manualBreakCount="1">
    <brk id="29" min="1" max="7"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A59C-BE56-4F88-BB6E-E63F6C6F0501}">
  <sheetPr codeName="Hoja4">
    <pageSetUpPr fitToPage="1"/>
  </sheetPr>
  <dimension ref="A1:J40"/>
  <sheetViews>
    <sheetView view="pageBreakPreview" zoomScale="70" zoomScaleNormal="44" zoomScaleSheetLayoutView="70" workbookViewId="0">
      <selection activeCell="D6" sqref="D6:G7"/>
    </sheetView>
  </sheetViews>
  <sheetFormatPr baseColWidth="10" defaultColWidth="11.42578125" defaultRowHeight="17.25" x14ac:dyDescent="0.25"/>
  <cols>
    <col min="1" max="1" width="4.5703125" style="33" customWidth="1"/>
    <col min="2" max="2" width="56.5703125" style="68" customWidth="1"/>
    <col min="3" max="3" width="112.140625" style="69" customWidth="1"/>
    <col min="4" max="4" width="5.42578125" style="69" customWidth="1"/>
    <col min="5" max="5" width="5.5703125" style="69" customWidth="1"/>
    <col min="6" max="6" width="5.5703125" style="70" customWidth="1"/>
    <col min="7" max="7" width="19.28515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7" customHeight="1" x14ac:dyDescent="0.2">
      <c r="A6" s="38"/>
      <c r="B6" s="135" t="s">
        <v>4</v>
      </c>
      <c r="C6" s="135"/>
      <c r="D6" s="136" t="s">
        <v>540</v>
      </c>
      <c r="E6" s="137"/>
      <c r="F6" s="137"/>
      <c r="G6" s="138"/>
      <c r="H6" s="72" t="s">
        <v>6</v>
      </c>
      <c r="I6" s="39"/>
    </row>
    <row r="7" spans="1:10" s="40" customFormat="1" ht="57" customHeight="1" x14ac:dyDescent="0.2">
      <c r="A7" s="38"/>
      <c r="B7" s="135" t="s">
        <v>98</v>
      </c>
      <c r="C7" s="135"/>
      <c r="D7" s="139"/>
      <c r="E7" s="140"/>
      <c r="F7" s="140"/>
      <c r="G7" s="141"/>
      <c r="H7" s="10"/>
      <c r="I7" s="39"/>
    </row>
    <row r="8" spans="1:10" s="43" customFormat="1" ht="42" customHeight="1" x14ac:dyDescent="0.25">
      <c r="A8" s="41"/>
      <c r="B8" s="266" t="e" vm="4">
        <v>#VALUE!</v>
      </c>
      <c r="C8" s="266" t="s">
        <v>8</v>
      </c>
      <c r="D8" s="254" t="s">
        <v>9</v>
      </c>
      <c r="E8" s="254"/>
      <c r="F8" s="254"/>
      <c r="G8" s="254"/>
      <c r="H8" s="266" t="s">
        <v>10</v>
      </c>
      <c r="I8" s="42"/>
    </row>
    <row r="9" spans="1:10" s="50" customFormat="1" ht="24" customHeight="1" x14ac:dyDescent="0.2">
      <c r="A9" s="44"/>
      <c r="B9" s="267"/>
      <c r="C9" s="267"/>
      <c r="D9" s="45" t="s">
        <v>11</v>
      </c>
      <c r="E9" s="46" t="s">
        <v>12</v>
      </c>
      <c r="F9" s="47" t="s">
        <v>13</v>
      </c>
      <c r="G9" s="48" t="s">
        <v>14</v>
      </c>
      <c r="H9" s="268"/>
      <c r="I9" s="49"/>
    </row>
    <row r="10" spans="1:10" s="50" customFormat="1" ht="18" x14ac:dyDescent="0.2">
      <c r="A10" s="44"/>
      <c r="B10" s="167" t="s">
        <v>99</v>
      </c>
      <c r="C10" s="168"/>
      <c r="D10" s="168"/>
      <c r="E10" s="168"/>
      <c r="F10" s="168"/>
      <c r="G10" s="169"/>
      <c r="H10" s="267"/>
      <c r="I10" s="49"/>
    </row>
    <row r="11" spans="1:10" ht="30.6" customHeight="1" x14ac:dyDescent="0.25">
      <c r="A11" s="30"/>
      <c r="B11" s="201" t="s">
        <v>100</v>
      </c>
      <c r="C11" s="201"/>
      <c r="D11" s="171"/>
      <c r="E11" s="172"/>
      <c r="F11" s="173"/>
      <c r="G11" s="8" t="b">
        <v>0</v>
      </c>
      <c r="H11" s="13"/>
      <c r="I11" s="32"/>
    </row>
    <row r="12" spans="1:10" ht="27" customHeight="1" x14ac:dyDescent="0.25">
      <c r="A12" s="30"/>
      <c r="B12" s="201" t="s">
        <v>101</v>
      </c>
      <c r="C12" s="201"/>
      <c r="D12" s="171"/>
      <c r="E12" s="172"/>
      <c r="F12" s="173"/>
      <c r="G12" s="8" t="b">
        <v>0</v>
      </c>
      <c r="H12" s="13"/>
      <c r="I12" s="32"/>
    </row>
    <row r="13" spans="1:10" ht="27" customHeight="1" x14ac:dyDescent="0.25">
      <c r="A13" s="30"/>
      <c r="B13" s="201" t="s">
        <v>102</v>
      </c>
      <c r="C13" s="201"/>
      <c r="D13" s="171"/>
      <c r="E13" s="172"/>
      <c r="F13" s="173"/>
      <c r="G13" s="8" t="b">
        <v>0</v>
      </c>
      <c r="H13" s="13"/>
      <c r="I13" s="32"/>
    </row>
    <row r="14" spans="1:10" ht="27" customHeight="1" x14ac:dyDescent="0.25">
      <c r="A14" s="30"/>
      <c r="B14" s="201" t="s">
        <v>103</v>
      </c>
      <c r="C14" s="201"/>
      <c r="D14" s="171"/>
      <c r="E14" s="172"/>
      <c r="F14" s="173"/>
      <c r="G14" s="8" t="b">
        <v>0</v>
      </c>
      <c r="H14" s="13"/>
      <c r="I14" s="32"/>
    </row>
    <row r="15" spans="1:10" ht="42.6" customHeight="1" x14ac:dyDescent="0.25">
      <c r="A15" s="30"/>
      <c r="B15" s="201" t="s">
        <v>104</v>
      </c>
      <c r="C15" s="201"/>
      <c r="D15" s="171"/>
      <c r="E15" s="172"/>
      <c r="F15" s="173"/>
      <c r="G15" s="8" t="b">
        <v>0</v>
      </c>
      <c r="H15" s="13"/>
      <c r="I15" s="32"/>
    </row>
    <row r="16" spans="1:10" ht="18" x14ac:dyDescent="0.25">
      <c r="A16" s="30"/>
      <c r="B16" s="201" t="s">
        <v>105</v>
      </c>
      <c r="C16" s="201"/>
      <c r="D16" s="171"/>
      <c r="E16" s="172"/>
      <c r="F16" s="173"/>
      <c r="G16" s="24" t="b">
        <v>0</v>
      </c>
      <c r="H16" s="13"/>
      <c r="I16" s="32"/>
    </row>
    <row r="17" spans="1:9" ht="18" x14ac:dyDescent="0.25">
      <c r="A17" s="30"/>
      <c r="B17" s="201" t="s">
        <v>106</v>
      </c>
      <c r="C17" s="201"/>
      <c r="D17" s="171"/>
      <c r="E17" s="172"/>
      <c r="F17" s="173"/>
      <c r="G17" s="24" t="b">
        <v>0</v>
      </c>
      <c r="H17" s="13"/>
      <c r="I17" s="32"/>
    </row>
    <row r="18" spans="1:9" ht="18" x14ac:dyDescent="0.25">
      <c r="A18" s="30"/>
      <c r="B18" s="167" t="s">
        <v>107</v>
      </c>
      <c r="C18" s="168"/>
      <c r="D18" s="168"/>
      <c r="E18" s="168"/>
      <c r="F18" s="168"/>
      <c r="G18" s="169"/>
      <c r="H18" s="73" t="s">
        <v>10</v>
      </c>
      <c r="I18" s="32"/>
    </row>
    <row r="19" spans="1:9" ht="27" customHeight="1" x14ac:dyDescent="0.25">
      <c r="A19" s="30"/>
      <c r="B19" s="201" t="s">
        <v>108</v>
      </c>
      <c r="C19" s="201"/>
      <c r="D19" s="171"/>
      <c r="E19" s="172"/>
      <c r="F19" s="173"/>
      <c r="G19" s="8" t="b">
        <v>0</v>
      </c>
      <c r="H19" s="13"/>
      <c r="I19" s="32"/>
    </row>
    <row r="20" spans="1:9" ht="27" customHeight="1" x14ac:dyDescent="0.25">
      <c r="A20" s="30"/>
      <c r="B20" s="202" t="s">
        <v>109</v>
      </c>
      <c r="C20" s="202"/>
      <c r="D20" s="171"/>
      <c r="E20" s="172"/>
      <c r="F20" s="173"/>
      <c r="G20" s="8" t="b">
        <v>0</v>
      </c>
      <c r="H20" s="13"/>
      <c r="I20" s="32"/>
    </row>
    <row r="21" spans="1:9" ht="18" x14ac:dyDescent="0.25">
      <c r="A21" s="30"/>
      <c r="B21" s="202" t="s">
        <v>110</v>
      </c>
      <c r="C21" s="202"/>
      <c r="D21" s="171"/>
      <c r="E21" s="172"/>
      <c r="F21" s="173"/>
      <c r="G21" s="8" t="b">
        <v>0</v>
      </c>
      <c r="H21" s="13"/>
      <c r="I21" s="32"/>
    </row>
    <row r="22" spans="1:9" ht="18" customHeight="1" x14ac:dyDescent="0.25">
      <c r="A22" s="30"/>
      <c r="B22" s="202" t="s">
        <v>111</v>
      </c>
      <c r="C22" s="202"/>
      <c r="D22" s="171"/>
      <c r="E22" s="172"/>
      <c r="F22" s="173"/>
      <c r="G22" s="8" t="b">
        <v>0</v>
      </c>
      <c r="H22" s="13"/>
      <c r="I22" s="32"/>
    </row>
    <row r="23" spans="1:9" ht="18" x14ac:dyDescent="0.25">
      <c r="A23" s="30"/>
      <c r="B23" s="202" t="s">
        <v>112</v>
      </c>
      <c r="C23" s="202"/>
      <c r="D23" s="171"/>
      <c r="E23" s="172"/>
      <c r="F23" s="173"/>
      <c r="G23" s="8" t="b">
        <v>0</v>
      </c>
      <c r="H23" s="13"/>
      <c r="I23" s="32"/>
    </row>
    <row r="24" spans="1:9" ht="30.6" customHeight="1" x14ac:dyDescent="0.25">
      <c r="A24" s="30"/>
      <c r="B24" s="202" t="s">
        <v>113</v>
      </c>
      <c r="C24" s="202"/>
      <c r="D24" s="171"/>
      <c r="E24" s="172"/>
      <c r="F24" s="173"/>
      <c r="G24" s="8" t="b">
        <v>0</v>
      </c>
      <c r="H24" s="13"/>
      <c r="I24" s="32"/>
    </row>
    <row r="25" spans="1:9" ht="18" x14ac:dyDescent="0.25">
      <c r="A25" s="30"/>
      <c r="B25" s="205" t="s">
        <v>114</v>
      </c>
      <c r="C25" s="206"/>
      <c r="D25" s="206"/>
      <c r="E25" s="206"/>
      <c r="F25" s="206"/>
      <c r="G25" s="207"/>
      <c r="H25" s="73" t="s">
        <v>10</v>
      </c>
      <c r="I25" s="32"/>
    </row>
    <row r="26" spans="1:9" ht="34.9" customHeight="1" x14ac:dyDescent="0.25">
      <c r="A26" s="30"/>
      <c r="B26" s="202" t="s">
        <v>115</v>
      </c>
      <c r="C26" s="202"/>
      <c r="D26" s="171"/>
      <c r="E26" s="172"/>
      <c r="F26" s="173"/>
      <c r="G26" s="262" t="b">
        <v>0</v>
      </c>
      <c r="H26" s="13"/>
      <c r="I26" s="32"/>
    </row>
    <row r="27" spans="1:9" ht="34.15" customHeight="1" x14ac:dyDescent="0.25">
      <c r="A27" s="30"/>
      <c r="B27" s="202" t="s">
        <v>116</v>
      </c>
      <c r="C27" s="202"/>
      <c r="D27" s="171"/>
      <c r="E27" s="172"/>
      <c r="F27" s="173"/>
      <c r="G27" s="262" t="b">
        <v>0</v>
      </c>
      <c r="H27" s="13"/>
      <c r="I27" s="32"/>
    </row>
    <row r="28" spans="1:9" ht="29.45" customHeight="1" x14ac:dyDescent="0.25">
      <c r="A28" s="30"/>
      <c r="B28" s="202" t="s">
        <v>117</v>
      </c>
      <c r="C28" s="202"/>
      <c r="D28" s="171"/>
      <c r="E28" s="172"/>
      <c r="F28" s="173"/>
      <c r="G28" s="269" t="b">
        <v>0</v>
      </c>
      <c r="H28" s="13"/>
      <c r="I28" s="32"/>
    </row>
    <row r="29" spans="1:9" ht="33.75" customHeight="1" x14ac:dyDescent="0.25">
      <c r="A29" s="113"/>
      <c r="B29" s="190" t="s">
        <v>50</v>
      </c>
      <c r="C29" s="190"/>
      <c r="D29" s="203" t="str">
        <f>IFERROR(AVERAGE(D11:F17, D19:F24,D26:F28),"")</f>
        <v/>
      </c>
      <c r="E29" s="204"/>
      <c r="F29" s="204"/>
      <c r="G29" s="77">
        <f>COUNTIF(G11:G28,TRUE)</f>
        <v>0</v>
      </c>
      <c r="H29" s="12"/>
      <c r="I29" s="32"/>
    </row>
    <row r="30" spans="1:9" ht="7.15" customHeight="1" x14ac:dyDescent="0.25">
      <c r="A30" s="113"/>
      <c r="B30" s="263"/>
      <c r="C30" s="198"/>
      <c r="D30" s="198"/>
      <c r="E30" s="198"/>
      <c r="F30" s="198"/>
      <c r="G30" s="198"/>
      <c r="H30" s="264"/>
      <c r="I30" s="32"/>
    </row>
    <row r="31" spans="1:9" ht="31.15" customHeight="1" x14ac:dyDescent="0.25">
      <c r="A31" s="113"/>
      <c r="B31" s="143" t="s">
        <v>87</v>
      </c>
      <c r="C31" s="143" t="s">
        <v>88</v>
      </c>
      <c r="D31" s="143"/>
      <c r="E31" s="143"/>
      <c r="F31" s="143"/>
      <c r="G31" s="143"/>
      <c r="H31" s="26" t="s">
        <v>52</v>
      </c>
      <c r="I31" s="32"/>
    </row>
    <row r="32" spans="1:9" ht="31.5" x14ac:dyDescent="0.25">
      <c r="A32" s="113"/>
      <c r="B32" s="143"/>
      <c r="C32" s="143"/>
      <c r="D32" s="143"/>
      <c r="E32" s="143"/>
      <c r="F32" s="143"/>
      <c r="G32" s="143"/>
      <c r="H32" s="27" t="s">
        <v>53</v>
      </c>
      <c r="I32" s="32"/>
    </row>
    <row r="33" spans="1:9" ht="15.6" customHeight="1" x14ac:dyDescent="0.25">
      <c r="A33" s="113"/>
      <c r="B33" s="188" t="s">
        <v>54</v>
      </c>
      <c r="C33" s="146" t="s">
        <v>54</v>
      </c>
      <c r="D33" s="147"/>
      <c r="E33" s="147"/>
      <c r="F33" s="147"/>
      <c r="G33" s="148"/>
      <c r="H33" s="28" t="s">
        <v>55</v>
      </c>
      <c r="I33" s="32"/>
    </row>
    <row r="34" spans="1:9" ht="15.6" customHeight="1" x14ac:dyDescent="0.25">
      <c r="A34" s="113"/>
      <c r="B34" s="189"/>
      <c r="C34" s="149"/>
      <c r="D34" s="150"/>
      <c r="E34" s="150"/>
      <c r="F34" s="150"/>
      <c r="G34" s="151"/>
      <c r="H34" s="29" t="s">
        <v>56</v>
      </c>
      <c r="I34" s="32"/>
    </row>
    <row r="35" spans="1:9" ht="4.1500000000000004" customHeight="1" x14ac:dyDescent="0.25">
      <c r="A35" s="113"/>
      <c r="B35" s="57"/>
      <c r="C35" s="58"/>
      <c r="D35" s="58"/>
      <c r="E35" s="58"/>
      <c r="F35" s="58"/>
      <c r="G35" s="58"/>
      <c r="H35" s="76"/>
      <c r="I35" s="32"/>
    </row>
    <row r="36" spans="1:9" ht="18" x14ac:dyDescent="0.25">
      <c r="A36" s="113"/>
      <c r="B36" s="190" t="s">
        <v>57</v>
      </c>
      <c r="C36" s="190"/>
      <c r="D36" s="190"/>
      <c r="E36" s="190"/>
      <c r="F36" s="190"/>
      <c r="G36" s="190"/>
      <c r="H36" s="190"/>
      <c r="I36" s="32"/>
    </row>
    <row r="37" spans="1:9" ht="18" x14ac:dyDescent="0.25">
      <c r="A37" s="113"/>
      <c r="B37" s="60">
        <v>1</v>
      </c>
      <c r="C37" s="60">
        <v>2</v>
      </c>
      <c r="D37" s="191">
        <v>3</v>
      </c>
      <c r="E37" s="192"/>
      <c r="F37" s="192"/>
      <c r="G37" s="192"/>
      <c r="H37" s="193"/>
      <c r="I37" s="32"/>
    </row>
    <row r="38" spans="1:9" s="78" customFormat="1" ht="18" x14ac:dyDescent="0.2">
      <c r="A38" s="270"/>
      <c r="B38" s="25"/>
      <c r="C38" s="25"/>
      <c r="D38" s="194"/>
      <c r="E38" s="195"/>
      <c r="F38" s="195"/>
      <c r="G38" s="195"/>
      <c r="H38" s="196"/>
      <c r="I38" s="94"/>
    </row>
    <row r="39" spans="1:9" ht="358.9" customHeight="1" x14ac:dyDescent="0.25">
      <c r="A39" s="113"/>
      <c r="B39" s="1"/>
      <c r="C39" s="1"/>
      <c r="D39" s="182"/>
      <c r="E39" s="182"/>
      <c r="F39" s="182"/>
      <c r="G39" s="182"/>
      <c r="H39" s="182"/>
      <c r="I39" s="32"/>
    </row>
    <row r="40" spans="1:9" ht="18" x14ac:dyDescent="0.25">
      <c r="B40" s="79"/>
      <c r="C40" s="80"/>
      <c r="D40" s="65"/>
      <c r="E40" s="65"/>
      <c r="F40" s="66"/>
      <c r="G40" s="66"/>
      <c r="H40" s="81"/>
    </row>
  </sheetData>
  <sheetProtection sheet="1" objects="1" scenarios="1" autoFilter="0"/>
  <mergeCells count="60">
    <mergeCell ref="B36:H36"/>
    <mergeCell ref="D37:H37"/>
    <mergeCell ref="D39:H39"/>
    <mergeCell ref="D38:H38"/>
    <mergeCell ref="D23:F23"/>
    <mergeCell ref="B26:C26"/>
    <mergeCell ref="B27:C27"/>
    <mergeCell ref="B30:H30"/>
    <mergeCell ref="B29:C29"/>
    <mergeCell ref="B28:C28"/>
    <mergeCell ref="B31:B32"/>
    <mergeCell ref="D29:F29"/>
    <mergeCell ref="C31:G32"/>
    <mergeCell ref="B25:G25"/>
    <mergeCell ref="D24:F24"/>
    <mergeCell ref="B33:B34"/>
    <mergeCell ref="C33:G34"/>
    <mergeCell ref="B16:C16"/>
    <mergeCell ref="D16:F16"/>
    <mergeCell ref="B17:C17"/>
    <mergeCell ref="D17:F17"/>
    <mergeCell ref="D19:F19"/>
    <mergeCell ref="D20:F20"/>
    <mergeCell ref="D28:F28"/>
    <mergeCell ref="B18:G18"/>
    <mergeCell ref="D26:F26"/>
    <mergeCell ref="D27:F27"/>
    <mergeCell ref="B24:C24"/>
    <mergeCell ref="B21:C21"/>
    <mergeCell ref="B23:C23"/>
    <mergeCell ref="B12:C12"/>
    <mergeCell ref="B13:C13"/>
    <mergeCell ref="B14:C14"/>
    <mergeCell ref="C2:G2"/>
    <mergeCell ref="C3:G3"/>
    <mergeCell ref="H1:H2"/>
    <mergeCell ref="B4:H4"/>
    <mergeCell ref="D8:G8"/>
    <mergeCell ref="B1:B2"/>
    <mergeCell ref="B6:C6"/>
    <mergeCell ref="D6:G7"/>
    <mergeCell ref="B7:C7"/>
    <mergeCell ref="C1:G1"/>
    <mergeCell ref="B5:H5"/>
    <mergeCell ref="C8:C9"/>
    <mergeCell ref="B8:B9"/>
    <mergeCell ref="H8:H10"/>
    <mergeCell ref="B10:G10"/>
    <mergeCell ref="D21:F21"/>
    <mergeCell ref="D22:F22"/>
    <mergeCell ref="D11:F11"/>
    <mergeCell ref="D12:F12"/>
    <mergeCell ref="B15:C15"/>
    <mergeCell ref="B19:C19"/>
    <mergeCell ref="B11:C11"/>
    <mergeCell ref="B22:C22"/>
    <mergeCell ref="B20:C20"/>
    <mergeCell ref="D13:F13"/>
    <mergeCell ref="D14:F14"/>
    <mergeCell ref="D15:F15"/>
  </mergeCells>
  <conditionalFormatting sqref="D11:F17">
    <cfRule type="cellIs" dxfId="127" priority="21" operator="between">
      <formula>8</formula>
      <formula>10</formula>
    </cfRule>
    <cfRule type="cellIs" dxfId="126" priority="22" operator="between">
      <formula>4</formula>
      <formula>7</formula>
    </cfRule>
    <cfRule type="cellIs" dxfId="125" priority="23" operator="between">
      <formula>1</formula>
      <formula>3</formula>
    </cfRule>
  </conditionalFormatting>
  <conditionalFormatting sqref="D19:F24">
    <cfRule type="cellIs" dxfId="124" priority="18" operator="between">
      <formula>8</formula>
      <formula>10</formula>
    </cfRule>
    <cfRule type="cellIs" dxfId="123" priority="19" operator="between">
      <formula>4</formula>
      <formula>7</formula>
    </cfRule>
    <cfRule type="cellIs" dxfId="122" priority="20" operator="between">
      <formula>1</formula>
      <formula>3</formula>
    </cfRule>
  </conditionalFormatting>
  <conditionalFormatting sqref="D26:F28">
    <cfRule type="cellIs" dxfId="121" priority="5" operator="between">
      <formula>8</formula>
      <formula>10</formula>
    </cfRule>
    <cfRule type="cellIs" dxfId="120" priority="6" operator="between">
      <formula>4</formula>
      <formula>7</formula>
    </cfRule>
    <cfRule type="cellIs" dxfId="119" priority="7" operator="between">
      <formula>1</formula>
      <formula>3</formula>
    </cfRule>
  </conditionalFormatting>
  <conditionalFormatting sqref="D29:F29">
    <cfRule type="containsErrors" dxfId="118" priority="1">
      <formula>ISERROR(D29)</formula>
    </cfRule>
  </conditionalFormatting>
  <printOptions horizontalCentered="1"/>
  <pageMargins left="0.31496062992125984" right="0.31496062992125984" top="0.39370078740157483" bottom="0.39370078740157483" header="0" footer="0"/>
  <pageSetup scale="51" fitToHeight="0" orientation="landscape" horizontalDpi="300" verticalDpi="300" r:id="rId1"/>
  <headerFooter alignWithMargins="0"/>
  <rowBreaks count="1" manualBreakCount="1">
    <brk id="35" min="1" max="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39D5-1473-42F5-8D51-1E49D7AC7E4A}">
  <sheetPr codeName="Hoja10">
    <pageSetUpPr fitToPage="1"/>
  </sheetPr>
  <dimension ref="A1:J37"/>
  <sheetViews>
    <sheetView view="pageBreakPreview" zoomScale="70" zoomScaleNormal="44" zoomScaleSheetLayoutView="70" workbookViewId="0">
      <selection activeCell="D6" sqref="D6:G7"/>
    </sheetView>
  </sheetViews>
  <sheetFormatPr baseColWidth="10" defaultColWidth="11.42578125" defaultRowHeight="17.25" x14ac:dyDescent="0.25"/>
  <cols>
    <col min="1" max="1" width="4.5703125" style="33" customWidth="1"/>
    <col min="2" max="2" width="56.5703125" style="68" customWidth="1"/>
    <col min="3" max="3" width="112.140625" style="69" customWidth="1"/>
    <col min="4" max="4" width="6.28515625" style="70" customWidth="1"/>
    <col min="5" max="5" width="6.28515625" style="69" bestFit="1" customWidth="1"/>
    <col min="6" max="6" width="6.28515625" style="70" bestFit="1" customWidth="1"/>
    <col min="7" max="7" width="18.28515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 customHeight="1" x14ac:dyDescent="0.25">
      <c r="A4" s="34"/>
      <c r="B4" s="160"/>
      <c r="C4" s="160"/>
      <c r="D4" s="160"/>
      <c r="E4" s="160"/>
      <c r="F4" s="160"/>
      <c r="G4" s="160"/>
      <c r="H4" s="160"/>
      <c r="I4" s="32"/>
    </row>
    <row r="5" spans="1:10" ht="24.95" customHeight="1" x14ac:dyDescent="0.25">
      <c r="A5" s="34"/>
      <c r="B5" s="162"/>
      <c r="C5" s="162"/>
      <c r="D5" s="162"/>
      <c r="E5" s="162"/>
      <c r="F5" s="162"/>
      <c r="G5" s="162"/>
      <c r="H5" s="162"/>
      <c r="I5" s="32"/>
    </row>
    <row r="6" spans="1:10" s="40" customFormat="1" ht="58.5" customHeight="1" x14ac:dyDescent="0.2">
      <c r="A6" s="38"/>
      <c r="B6" s="135" t="s">
        <v>4</v>
      </c>
      <c r="C6" s="135"/>
      <c r="D6" s="136" t="s">
        <v>540</v>
      </c>
      <c r="E6" s="137"/>
      <c r="F6" s="137"/>
      <c r="G6" s="138"/>
      <c r="H6" s="72" t="s">
        <v>6</v>
      </c>
      <c r="I6" s="39"/>
    </row>
    <row r="7" spans="1:10" s="40" customFormat="1" ht="59.25" customHeight="1" x14ac:dyDescent="0.2">
      <c r="A7" s="38"/>
      <c r="B7" s="274" t="s">
        <v>118</v>
      </c>
      <c r="C7" s="209"/>
      <c r="D7" s="139"/>
      <c r="E7" s="140"/>
      <c r="F7" s="140"/>
      <c r="G7" s="141"/>
      <c r="H7" s="10"/>
      <c r="I7" s="39"/>
    </row>
    <row r="8" spans="1:10" s="43" customFormat="1" ht="39" customHeight="1" x14ac:dyDescent="0.25">
      <c r="A8" s="41"/>
      <c r="B8" s="266" t="e" vm="5">
        <v>#VALUE!</v>
      </c>
      <c r="C8" s="266" t="s">
        <v>8</v>
      </c>
      <c r="D8" s="271" t="s">
        <v>9</v>
      </c>
      <c r="E8" s="272"/>
      <c r="F8" s="272"/>
      <c r="G8" s="273"/>
      <c r="H8" s="266" t="s">
        <v>10</v>
      </c>
      <c r="I8" s="42"/>
    </row>
    <row r="9" spans="1:10" s="50" customFormat="1" ht="30.6" customHeight="1" x14ac:dyDescent="0.2">
      <c r="A9" s="44"/>
      <c r="B9" s="267"/>
      <c r="C9" s="267"/>
      <c r="D9" s="45" t="s">
        <v>11</v>
      </c>
      <c r="E9" s="46" t="s">
        <v>12</v>
      </c>
      <c r="F9" s="47" t="s">
        <v>13</v>
      </c>
      <c r="G9" s="48" t="s">
        <v>14</v>
      </c>
      <c r="H9" s="268"/>
      <c r="I9" s="49"/>
    </row>
    <row r="10" spans="1:10" s="50" customFormat="1" ht="18" customHeight="1" x14ac:dyDescent="0.2">
      <c r="A10" s="44"/>
      <c r="B10" s="167" t="s">
        <v>119</v>
      </c>
      <c r="C10" s="168"/>
      <c r="D10" s="82"/>
      <c r="E10" s="82"/>
      <c r="F10" s="82"/>
      <c r="G10" s="83"/>
      <c r="H10" s="268"/>
      <c r="I10" s="49"/>
    </row>
    <row r="11" spans="1:10" ht="38.450000000000003" customHeight="1" x14ac:dyDescent="0.25">
      <c r="A11" s="30"/>
      <c r="B11" s="275" t="s">
        <v>120</v>
      </c>
      <c r="C11" s="211"/>
      <c r="D11" s="171"/>
      <c r="E11" s="172"/>
      <c r="F11" s="173"/>
      <c r="G11" s="8" t="b">
        <v>0</v>
      </c>
      <c r="H11" s="5"/>
      <c r="I11" s="32"/>
    </row>
    <row r="12" spans="1:10" ht="18" x14ac:dyDescent="0.25">
      <c r="A12" s="30"/>
      <c r="B12" s="248" t="s">
        <v>121</v>
      </c>
      <c r="C12" s="212"/>
      <c r="D12" s="171"/>
      <c r="E12" s="172"/>
      <c r="F12" s="173"/>
      <c r="G12" s="24" t="b">
        <v>0</v>
      </c>
      <c r="H12" s="5"/>
      <c r="I12" s="32"/>
    </row>
    <row r="13" spans="1:10" ht="18" x14ac:dyDescent="0.25">
      <c r="A13" s="30"/>
      <c r="B13" s="248" t="s">
        <v>122</v>
      </c>
      <c r="C13" s="212"/>
      <c r="D13" s="171"/>
      <c r="E13" s="172"/>
      <c r="F13" s="173"/>
      <c r="G13" s="24" t="b">
        <v>0</v>
      </c>
      <c r="H13" s="5"/>
      <c r="I13" s="32"/>
    </row>
    <row r="14" spans="1:10" ht="18" x14ac:dyDescent="0.25">
      <c r="A14" s="30"/>
      <c r="B14" s="248" t="s">
        <v>123</v>
      </c>
      <c r="C14" s="212"/>
      <c r="D14" s="171"/>
      <c r="E14" s="172"/>
      <c r="F14" s="173"/>
      <c r="G14" s="24" t="b">
        <v>0</v>
      </c>
      <c r="H14" s="5"/>
      <c r="I14" s="32"/>
    </row>
    <row r="15" spans="1:10" ht="18" x14ac:dyDescent="0.25">
      <c r="A15" s="30"/>
      <c r="B15" s="248" t="s">
        <v>124</v>
      </c>
      <c r="C15" s="212"/>
      <c r="D15" s="171"/>
      <c r="E15" s="172"/>
      <c r="F15" s="173"/>
      <c r="G15" s="24" t="b">
        <v>0</v>
      </c>
      <c r="H15" s="5"/>
      <c r="I15" s="32"/>
    </row>
    <row r="16" spans="1:10" ht="18" x14ac:dyDescent="0.25">
      <c r="A16" s="30"/>
      <c r="B16" s="248" t="s">
        <v>539</v>
      </c>
      <c r="C16" s="212"/>
      <c r="D16" s="171"/>
      <c r="E16" s="172"/>
      <c r="F16" s="173"/>
      <c r="G16" s="24" t="b">
        <v>0</v>
      </c>
      <c r="H16" s="5"/>
      <c r="I16" s="32"/>
    </row>
    <row r="17" spans="1:9" ht="18" x14ac:dyDescent="0.25">
      <c r="A17" s="30"/>
      <c r="B17" s="248" t="s">
        <v>125</v>
      </c>
      <c r="C17" s="212"/>
      <c r="D17" s="171"/>
      <c r="E17" s="172"/>
      <c r="F17" s="173"/>
      <c r="G17" s="24" t="b">
        <v>0</v>
      </c>
      <c r="H17" s="5"/>
      <c r="I17" s="32"/>
    </row>
    <row r="18" spans="1:9" ht="18" customHeight="1" x14ac:dyDescent="0.25">
      <c r="A18" s="30"/>
      <c r="B18" s="167" t="s">
        <v>126</v>
      </c>
      <c r="C18" s="168"/>
      <c r="D18" s="168"/>
      <c r="E18" s="168"/>
      <c r="F18" s="168"/>
      <c r="G18" s="169"/>
      <c r="H18" s="84" t="s">
        <v>10</v>
      </c>
      <c r="I18" s="32"/>
    </row>
    <row r="19" spans="1:9" ht="18" x14ac:dyDescent="0.25">
      <c r="A19" s="30"/>
      <c r="B19" s="199" t="s">
        <v>127</v>
      </c>
      <c r="C19" s="199"/>
      <c r="D19" s="171"/>
      <c r="E19" s="172"/>
      <c r="F19" s="173"/>
      <c r="G19" s="8" t="b">
        <v>0</v>
      </c>
      <c r="H19" s="14"/>
      <c r="I19" s="32"/>
    </row>
    <row r="20" spans="1:9" ht="18" x14ac:dyDescent="0.25">
      <c r="A20" s="30"/>
      <c r="B20" s="210" t="s">
        <v>128</v>
      </c>
      <c r="C20" s="210"/>
      <c r="D20" s="171"/>
      <c r="E20" s="172"/>
      <c r="F20" s="173"/>
      <c r="G20" s="8" t="b">
        <v>0</v>
      </c>
      <c r="H20" s="5"/>
      <c r="I20" s="32"/>
    </row>
    <row r="21" spans="1:9" s="50" customFormat="1" ht="18" x14ac:dyDescent="0.2">
      <c r="A21" s="44"/>
      <c r="B21" s="210" t="s">
        <v>129</v>
      </c>
      <c r="C21" s="210"/>
      <c r="D21" s="171"/>
      <c r="E21" s="172"/>
      <c r="F21" s="173"/>
      <c r="G21" s="8" t="b">
        <v>0</v>
      </c>
      <c r="H21" s="5"/>
      <c r="I21" s="49"/>
    </row>
    <row r="22" spans="1:9" ht="18" x14ac:dyDescent="0.25">
      <c r="A22" s="30"/>
      <c r="B22" s="167" t="s">
        <v>130</v>
      </c>
      <c r="C22" s="168"/>
      <c r="D22" s="168"/>
      <c r="E22" s="168"/>
      <c r="F22" s="168"/>
      <c r="G22" s="169"/>
      <c r="H22" s="84" t="s">
        <v>10</v>
      </c>
      <c r="I22" s="32"/>
    </row>
    <row r="23" spans="1:9" ht="34.5" customHeight="1" x14ac:dyDescent="0.25">
      <c r="A23" s="30"/>
      <c r="B23" s="199" t="s">
        <v>131</v>
      </c>
      <c r="C23" s="199"/>
      <c r="D23" s="171"/>
      <c r="E23" s="172"/>
      <c r="F23" s="173"/>
      <c r="G23" s="8" t="b">
        <v>0</v>
      </c>
      <c r="H23" s="14"/>
      <c r="I23" s="32"/>
    </row>
    <row r="24" spans="1:9" ht="36.75" customHeight="1" x14ac:dyDescent="0.25">
      <c r="A24" s="30"/>
      <c r="B24" s="199" t="s">
        <v>132</v>
      </c>
      <c r="C24" s="199"/>
      <c r="D24" s="171"/>
      <c r="E24" s="172"/>
      <c r="F24" s="173"/>
      <c r="G24" s="8" t="b">
        <v>0</v>
      </c>
      <c r="H24" s="5"/>
      <c r="I24" s="32"/>
    </row>
    <row r="25" spans="1:9" ht="18" x14ac:dyDescent="0.25">
      <c r="A25" s="30"/>
      <c r="B25" s="167" t="s">
        <v>133</v>
      </c>
      <c r="C25" s="168"/>
      <c r="D25" s="168"/>
      <c r="E25" s="168"/>
      <c r="F25" s="168"/>
      <c r="G25" s="169"/>
      <c r="H25" s="84" t="s">
        <v>10</v>
      </c>
      <c r="I25" s="32"/>
    </row>
    <row r="26" spans="1:9" s="50" customFormat="1" ht="18" x14ac:dyDescent="0.2">
      <c r="A26" s="44"/>
      <c r="B26" s="208" t="s">
        <v>134</v>
      </c>
      <c r="C26" s="208"/>
      <c r="D26" s="171"/>
      <c r="E26" s="172"/>
      <c r="F26" s="173"/>
      <c r="G26" s="8" t="b">
        <v>0</v>
      </c>
      <c r="H26" s="14"/>
      <c r="I26" s="49"/>
    </row>
    <row r="27" spans="1:9" ht="18" x14ac:dyDescent="0.25">
      <c r="A27" s="30"/>
      <c r="B27" s="155" t="s">
        <v>50</v>
      </c>
      <c r="C27" s="156"/>
      <c r="D27" s="157" t="str">
        <f>IFERROR(AVERAGE(D11:F17,D19:F21,D23:F24,D26:F26),"")</f>
        <v/>
      </c>
      <c r="E27" s="158"/>
      <c r="F27" s="156"/>
      <c r="G27" s="53">
        <f>COUNTIF(G11:G26,TRUE)</f>
        <v>0</v>
      </c>
      <c r="H27" s="12"/>
      <c r="I27" s="32"/>
    </row>
    <row r="28" spans="1:9" ht="7.15" customHeight="1" x14ac:dyDescent="0.25">
      <c r="A28" s="30"/>
      <c r="B28" s="263"/>
      <c r="C28" s="198"/>
      <c r="D28" s="198"/>
      <c r="E28" s="198"/>
      <c r="F28" s="198"/>
      <c r="G28" s="198"/>
      <c r="H28" s="264"/>
      <c r="I28" s="32"/>
    </row>
    <row r="29" spans="1:9" ht="31.5" x14ac:dyDescent="0.25">
      <c r="A29" s="30"/>
      <c r="B29" s="142" t="s">
        <v>51</v>
      </c>
      <c r="C29" s="143" t="s">
        <v>135</v>
      </c>
      <c r="D29" s="143"/>
      <c r="E29" s="143"/>
      <c r="F29" s="143"/>
      <c r="G29" s="143"/>
      <c r="H29" s="26" t="s">
        <v>52</v>
      </c>
      <c r="I29" s="32"/>
    </row>
    <row r="30" spans="1:9" s="56" customFormat="1" ht="31.5" x14ac:dyDescent="0.3">
      <c r="A30" s="54"/>
      <c r="B30" s="142"/>
      <c r="C30" s="143"/>
      <c r="D30" s="143"/>
      <c r="E30" s="143"/>
      <c r="F30" s="143"/>
      <c r="G30" s="143"/>
      <c r="H30" s="27" t="s">
        <v>53</v>
      </c>
      <c r="I30" s="55"/>
    </row>
    <row r="31" spans="1:9" s="56" customFormat="1" ht="16.5" x14ac:dyDescent="0.3">
      <c r="A31" s="54"/>
      <c r="B31" s="144" t="s">
        <v>54</v>
      </c>
      <c r="C31" s="146" t="s">
        <v>136</v>
      </c>
      <c r="D31" s="147"/>
      <c r="E31" s="147"/>
      <c r="F31" s="147"/>
      <c r="G31" s="148"/>
      <c r="H31" s="28" t="s">
        <v>55</v>
      </c>
      <c r="I31" s="55"/>
    </row>
    <row r="32" spans="1:9" s="56" customFormat="1" ht="16.5" x14ac:dyDescent="0.3">
      <c r="A32" s="54"/>
      <c r="B32" s="145"/>
      <c r="C32" s="149"/>
      <c r="D32" s="150"/>
      <c r="E32" s="150"/>
      <c r="F32" s="150"/>
      <c r="G32" s="151"/>
      <c r="H32" s="29" t="s">
        <v>56</v>
      </c>
      <c r="I32" s="55"/>
    </row>
    <row r="33" spans="1:9" s="56" customFormat="1" ht="4.1500000000000004" customHeight="1" x14ac:dyDescent="0.3">
      <c r="A33" s="54"/>
      <c r="B33" s="57"/>
      <c r="C33" s="58"/>
      <c r="D33" s="58"/>
      <c r="E33" s="58"/>
      <c r="F33" s="58"/>
      <c r="G33" s="58"/>
      <c r="H33" s="76"/>
      <c r="I33" s="55"/>
    </row>
    <row r="34" spans="1:9" s="56" customFormat="1" ht="18" x14ac:dyDescent="0.3">
      <c r="A34" s="54"/>
      <c r="B34" s="190" t="s">
        <v>57</v>
      </c>
      <c r="C34" s="190"/>
      <c r="D34" s="190"/>
      <c r="E34" s="190"/>
      <c r="F34" s="190"/>
      <c r="G34" s="190"/>
      <c r="H34" s="190"/>
      <c r="I34" s="55"/>
    </row>
    <row r="35" spans="1:9" s="56" customFormat="1" ht="18" x14ac:dyDescent="0.3">
      <c r="A35" s="54"/>
      <c r="B35" s="60">
        <v>1</v>
      </c>
      <c r="C35" s="60">
        <v>2</v>
      </c>
      <c r="D35" s="191">
        <v>3</v>
      </c>
      <c r="E35" s="192"/>
      <c r="F35" s="192"/>
      <c r="G35" s="192"/>
      <c r="H35" s="193"/>
      <c r="I35" s="55"/>
    </row>
    <row r="36" spans="1:9" s="63" customFormat="1" ht="18" x14ac:dyDescent="0.3">
      <c r="A36" s="61"/>
      <c r="B36" s="25"/>
      <c r="C36" s="25"/>
      <c r="D36" s="194"/>
      <c r="E36" s="195"/>
      <c r="F36" s="195"/>
      <c r="G36" s="195"/>
      <c r="H36" s="196"/>
      <c r="I36" s="62"/>
    </row>
    <row r="37" spans="1:9" ht="319.89999999999998" customHeight="1" x14ac:dyDescent="0.25">
      <c r="A37" s="112"/>
      <c r="B37" s="1"/>
      <c r="C37" s="1"/>
      <c r="D37" s="182"/>
      <c r="E37" s="182"/>
      <c r="F37" s="182"/>
      <c r="G37" s="182"/>
      <c r="H37" s="182"/>
      <c r="I37" s="32"/>
    </row>
  </sheetData>
  <sheetProtection sheet="1" objects="1" scenarios="1" autoFilter="0"/>
  <mergeCells count="55">
    <mergeCell ref="D13:F13"/>
    <mergeCell ref="D14:F14"/>
    <mergeCell ref="D15:F15"/>
    <mergeCell ref="B12:C12"/>
    <mergeCell ref="B17:C17"/>
    <mergeCell ref="B13:C13"/>
    <mergeCell ref="B14:C14"/>
    <mergeCell ref="B15:C15"/>
    <mergeCell ref="B16:C16"/>
    <mergeCell ref="D16:F16"/>
    <mergeCell ref="H1:H2"/>
    <mergeCell ref="C2:G2"/>
    <mergeCell ref="C3:G3"/>
    <mergeCell ref="B1:B2"/>
    <mergeCell ref="H8:H10"/>
    <mergeCell ref="B6:C6"/>
    <mergeCell ref="D6:G7"/>
    <mergeCell ref="C1:G1"/>
    <mergeCell ref="C8:C9"/>
    <mergeCell ref="B8:B9"/>
    <mergeCell ref="B10:C10"/>
    <mergeCell ref="B4:H4"/>
    <mergeCell ref="B5:H5"/>
    <mergeCell ref="B31:B32"/>
    <mergeCell ref="C31:G32"/>
    <mergeCell ref="B7:C7"/>
    <mergeCell ref="B19:C19"/>
    <mergeCell ref="B20:C20"/>
    <mergeCell ref="B21:C21"/>
    <mergeCell ref="B23:C23"/>
    <mergeCell ref="B11:C11"/>
    <mergeCell ref="B24:C24"/>
    <mergeCell ref="D8:G8"/>
    <mergeCell ref="D11:F11"/>
    <mergeCell ref="D20:F20"/>
    <mergeCell ref="D23:F23"/>
    <mergeCell ref="D24:F24"/>
    <mergeCell ref="D12:F12"/>
    <mergeCell ref="D17:F17"/>
    <mergeCell ref="D36:H36"/>
    <mergeCell ref="B34:H34"/>
    <mergeCell ref="D35:H35"/>
    <mergeCell ref="D37:H37"/>
    <mergeCell ref="B18:G18"/>
    <mergeCell ref="B22:G22"/>
    <mergeCell ref="B25:G25"/>
    <mergeCell ref="D19:F19"/>
    <mergeCell ref="D27:F27"/>
    <mergeCell ref="D21:F21"/>
    <mergeCell ref="D26:F26"/>
    <mergeCell ref="B27:C27"/>
    <mergeCell ref="B26:C26"/>
    <mergeCell ref="B29:B30"/>
    <mergeCell ref="B28:H28"/>
    <mergeCell ref="C29:G30"/>
  </mergeCells>
  <conditionalFormatting sqref="D11:F17 D19:F21 D23:F24 D26:F26">
    <cfRule type="cellIs" dxfId="117" priority="2" operator="between">
      <formula>8</formula>
      <formula>10</formula>
    </cfRule>
    <cfRule type="cellIs" dxfId="116" priority="3" operator="between">
      <formula>4</formula>
      <formula>7</formula>
    </cfRule>
    <cfRule type="cellIs" dxfId="115" priority="4" operator="between">
      <formula>1</formula>
      <formula>3</formula>
    </cfRule>
  </conditionalFormatting>
  <conditionalFormatting sqref="D27:F27">
    <cfRule type="containsErrors" dxfId="114" priority="1">
      <formula>ISERROR(D27)</formula>
    </cfRule>
  </conditionalFormatting>
  <printOptions horizontalCentered="1"/>
  <pageMargins left="0.78740157480314965" right="0.78740157480314965" top="0.78740157480314965" bottom="0.78740157480314965" header="0" footer="0"/>
  <pageSetup paperSize="8" scale="73" fitToHeight="0" orientation="landscape" horizontalDpi="300" verticalDpi="300" r:id="rId1"/>
  <headerFooter alignWithMargins="0"/>
  <rowBreaks count="1" manualBreakCount="1">
    <brk id="33" min="1" max="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1B524-0640-438C-9081-10B153857D02}">
  <sheetPr codeName="Hoja9">
    <pageSetUpPr fitToPage="1"/>
  </sheetPr>
  <dimension ref="A1:J33"/>
  <sheetViews>
    <sheetView view="pageBreakPreview" zoomScale="70" zoomScaleNormal="60" zoomScaleSheetLayoutView="70" workbookViewId="0">
      <selection activeCell="D6" sqref="D6:G7"/>
    </sheetView>
  </sheetViews>
  <sheetFormatPr baseColWidth="10" defaultColWidth="11.42578125" defaultRowHeight="17.25" x14ac:dyDescent="0.25"/>
  <cols>
    <col min="1" max="1" width="4.5703125" style="33" customWidth="1"/>
    <col min="2" max="2" width="56.5703125" style="68" customWidth="1"/>
    <col min="3" max="3" width="105.28515625" style="69" customWidth="1"/>
    <col min="4" max="4" width="5.85546875" style="70" customWidth="1"/>
    <col min="5" max="5" width="5.28515625" style="69" customWidth="1"/>
    <col min="6" max="6" width="5.28515625" style="70" customWidth="1"/>
    <col min="7" max="7" width="20.140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7.75" customHeight="1" x14ac:dyDescent="0.2">
      <c r="A6" s="38"/>
      <c r="B6" s="135" t="s">
        <v>4</v>
      </c>
      <c r="C6" s="135"/>
      <c r="D6" s="136" t="s">
        <v>540</v>
      </c>
      <c r="E6" s="137"/>
      <c r="F6" s="137"/>
      <c r="G6" s="138"/>
      <c r="H6" s="72" t="s">
        <v>6</v>
      </c>
      <c r="I6" s="39"/>
    </row>
    <row r="7" spans="1:10" s="40" customFormat="1" ht="57.75" customHeight="1" x14ac:dyDescent="0.2">
      <c r="A7" s="38"/>
      <c r="B7" s="135" t="s">
        <v>137</v>
      </c>
      <c r="C7" s="135"/>
      <c r="D7" s="139"/>
      <c r="E7" s="140"/>
      <c r="F7" s="140"/>
      <c r="G7" s="141"/>
      <c r="H7" s="10"/>
      <c r="I7" s="39"/>
    </row>
    <row r="8" spans="1:10" s="43" customFormat="1" ht="42" customHeight="1" x14ac:dyDescent="0.25">
      <c r="A8" s="41"/>
      <c r="B8" s="266" t="e">
        <v>#VALUE!</v>
      </c>
      <c r="C8" s="266" t="s">
        <v>8</v>
      </c>
      <c r="D8" s="254" t="s">
        <v>9</v>
      </c>
      <c r="E8" s="254"/>
      <c r="F8" s="254"/>
      <c r="G8" s="254"/>
      <c r="H8" s="266" t="s">
        <v>10</v>
      </c>
      <c r="I8" s="42"/>
    </row>
    <row r="9" spans="1:10" s="50" customFormat="1" ht="24" customHeight="1" x14ac:dyDescent="0.2">
      <c r="A9" s="44"/>
      <c r="B9" s="267"/>
      <c r="C9" s="267"/>
      <c r="D9" s="45" t="s">
        <v>11</v>
      </c>
      <c r="E9" s="46" t="s">
        <v>12</v>
      </c>
      <c r="F9" s="47" t="s">
        <v>13</v>
      </c>
      <c r="G9" s="48" t="s">
        <v>14</v>
      </c>
      <c r="H9" s="268"/>
      <c r="I9" s="49"/>
    </row>
    <row r="10" spans="1:10" s="50" customFormat="1" ht="18" x14ac:dyDescent="0.2">
      <c r="A10" s="44"/>
      <c r="B10" s="167" t="s">
        <v>138</v>
      </c>
      <c r="C10" s="168"/>
      <c r="D10" s="168"/>
      <c r="E10" s="168"/>
      <c r="F10" s="168"/>
      <c r="G10" s="169"/>
      <c r="H10" s="268"/>
      <c r="I10" s="49"/>
    </row>
    <row r="11" spans="1:10" ht="18" x14ac:dyDescent="0.25">
      <c r="A11" s="30"/>
      <c r="B11" s="213" t="s">
        <v>139</v>
      </c>
      <c r="C11" s="213"/>
      <c r="D11" s="171"/>
      <c r="E11" s="172"/>
      <c r="F11" s="173"/>
      <c r="G11" s="8" t="b">
        <v>0</v>
      </c>
      <c r="H11" s="19"/>
      <c r="I11" s="32"/>
    </row>
    <row r="12" spans="1:10" ht="18" x14ac:dyDescent="0.25">
      <c r="A12" s="30"/>
      <c r="B12" s="213" t="s">
        <v>140</v>
      </c>
      <c r="C12" s="213"/>
      <c r="D12" s="171"/>
      <c r="E12" s="172"/>
      <c r="F12" s="173"/>
      <c r="G12" s="8" t="b">
        <v>0</v>
      </c>
      <c r="H12" s="19"/>
      <c r="I12" s="32"/>
    </row>
    <row r="13" spans="1:10" ht="18" x14ac:dyDescent="0.25">
      <c r="A13" s="30"/>
      <c r="B13" s="213" t="s">
        <v>141</v>
      </c>
      <c r="C13" s="213"/>
      <c r="D13" s="171"/>
      <c r="E13" s="172"/>
      <c r="F13" s="173"/>
      <c r="G13" s="8" t="b">
        <v>0</v>
      </c>
      <c r="H13" s="19"/>
      <c r="I13" s="32"/>
    </row>
    <row r="14" spans="1:10" ht="18" x14ac:dyDescent="0.25">
      <c r="A14" s="30"/>
      <c r="B14" s="213" t="s">
        <v>142</v>
      </c>
      <c r="C14" s="213"/>
      <c r="D14" s="171"/>
      <c r="E14" s="172"/>
      <c r="F14" s="173"/>
      <c r="G14" s="8" t="b">
        <v>0</v>
      </c>
      <c r="H14" s="19"/>
      <c r="I14" s="32"/>
    </row>
    <row r="15" spans="1:10" ht="18" customHeight="1" x14ac:dyDescent="0.25">
      <c r="A15" s="30"/>
      <c r="B15" s="213" t="s">
        <v>143</v>
      </c>
      <c r="C15" s="213"/>
      <c r="D15" s="171"/>
      <c r="E15" s="172"/>
      <c r="F15" s="173"/>
      <c r="G15" s="8" t="b">
        <v>0</v>
      </c>
      <c r="H15" s="19"/>
      <c r="I15" s="32"/>
    </row>
    <row r="16" spans="1:10" ht="18" x14ac:dyDescent="0.25">
      <c r="A16" s="30"/>
      <c r="B16" s="213" t="s">
        <v>144</v>
      </c>
      <c r="C16" s="213"/>
      <c r="D16" s="171"/>
      <c r="E16" s="172"/>
      <c r="F16" s="173"/>
      <c r="G16" s="8" t="b">
        <v>0</v>
      </c>
      <c r="H16" s="19"/>
      <c r="I16" s="32"/>
    </row>
    <row r="17" spans="1:9" ht="18" x14ac:dyDescent="0.25">
      <c r="A17" s="30"/>
      <c r="B17" s="213" t="s">
        <v>145</v>
      </c>
      <c r="C17" s="213"/>
      <c r="D17" s="171"/>
      <c r="E17" s="172"/>
      <c r="F17" s="173"/>
      <c r="G17" s="8" t="b">
        <v>0</v>
      </c>
      <c r="H17" s="19"/>
      <c r="I17" s="32"/>
    </row>
    <row r="18" spans="1:9" ht="18" x14ac:dyDescent="0.25">
      <c r="A18" s="30"/>
      <c r="B18" s="213" t="s">
        <v>146</v>
      </c>
      <c r="C18" s="213"/>
      <c r="D18" s="171"/>
      <c r="E18" s="172"/>
      <c r="F18" s="173"/>
      <c r="G18" s="8" t="b">
        <v>0</v>
      </c>
      <c r="H18" s="19"/>
      <c r="I18" s="32"/>
    </row>
    <row r="19" spans="1:9" ht="18" x14ac:dyDescent="0.25">
      <c r="A19" s="30"/>
      <c r="B19" s="213" t="s">
        <v>147</v>
      </c>
      <c r="C19" s="213"/>
      <c r="D19" s="171"/>
      <c r="E19" s="172"/>
      <c r="F19" s="173"/>
      <c r="G19" s="8" t="b">
        <v>0</v>
      </c>
      <c r="H19" s="19"/>
      <c r="I19" s="32"/>
    </row>
    <row r="20" spans="1:9" ht="18" x14ac:dyDescent="0.25">
      <c r="A20" s="30"/>
      <c r="B20" s="213" t="s">
        <v>148</v>
      </c>
      <c r="C20" s="213"/>
      <c r="D20" s="171"/>
      <c r="E20" s="172"/>
      <c r="F20" s="173"/>
      <c r="G20" s="8" t="b">
        <v>0</v>
      </c>
      <c r="H20" s="19"/>
      <c r="I20" s="32"/>
    </row>
    <row r="21" spans="1:9" ht="18" x14ac:dyDescent="0.25">
      <c r="A21" s="30"/>
      <c r="B21" s="213" t="s">
        <v>149</v>
      </c>
      <c r="C21" s="213"/>
      <c r="D21" s="171"/>
      <c r="E21" s="172"/>
      <c r="F21" s="173"/>
      <c r="G21" s="8" t="b">
        <v>0</v>
      </c>
      <c r="H21" s="19"/>
      <c r="I21" s="32"/>
    </row>
    <row r="22" spans="1:9" ht="20.25" x14ac:dyDescent="0.25">
      <c r="A22" s="30"/>
      <c r="B22" s="214" t="s">
        <v>50</v>
      </c>
      <c r="C22" s="215"/>
      <c r="D22" s="157" t="str">
        <f>IFERROR(AVERAGE(D11:F21),"")</f>
        <v/>
      </c>
      <c r="E22" s="158"/>
      <c r="F22" s="156"/>
      <c r="G22" s="53">
        <f>COUNTIF(G11:G21,TRUE)</f>
        <v>0</v>
      </c>
      <c r="H22" s="12"/>
      <c r="I22" s="32"/>
    </row>
    <row r="23" spans="1:9" ht="5.45" customHeight="1" x14ac:dyDescent="0.25">
      <c r="A23" s="30"/>
      <c r="B23" s="263"/>
      <c r="C23" s="198"/>
      <c r="D23" s="198"/>
      <c r="E23" s="198"/>
      <c r="F23" s="198"/>
      <c r="G23" s="198"/>
      <c r="H23" s="264"/>
      <c r="I23" s="32"/>
    </row>
    <row r="24" spans="1:9" ht="31.5" x14ac:dyDescent="0.25">
      <c r="A24" s="30"/>
      <c r="B24" s="142" t="s">
        <v>51</v>
      </c>
      <c r="C24" s="143" t="s">
        <v>135</v>
      </c>
      <c r="D24" s="143"/>
      <c r="E24" s="143"/>
      <c r="F24" s="143"/>
      <c r="G24" s="143"/>
      <c r="H24" s="26" t="s">
        <v>52</v>
      </c>
      <c r="I24" s="32"/>
    </row>
    <row r="25" spans="1:9" s="56" customFormat="1" ht="31.5" x14ac:dyDescent="0.3">
      <c r="A25" s="54"/>
      <c r="B25" s="142"/>
      <c r="C25" s="143"/>
      <c r="D25" s="143"/>
      <c r="E25" s="143"/>
      <c r="F25" s="143"/>
      <c r="G25" s="143"/>
      <c r="H25" s="27" t="s">
        <v>53</v>
      </c>
      <c r="I25" s="55"/>
    </row>
    <row r="26" spans="1:9" s="56" customFormat="1" ht="25.15" customHeight="1" x14ac:dyDescent="0.3">
      <c r="A26" s="54"/>
      <c r="B26" s="144" t="s">
        <v>54</v>
      </c>
      <c r="C26" s="146" t="s">
        <v>136</v>
      </c>
      <c r="D26" s="147"/>
      <c r="E26" s="147"/>
      <c r="F26" s="147"/>
      <c r="G26" s="148"/>
      <c r="H26" s="28" t="s">
        <v>55</v>
      </c>
      <c r="I26" s="55"/>
    </row>
    <row r="27" spans="1:9" s="56" customFormat="1" ht="16.5" x14ac:dyDescent="0.3">
      <c r="A27" s="54"/>
      <c r="B27" s="145"/>
      <c r="C27" s="149"/>
      <c r="D27" s="150"/>
      <c r="E27" s="150"/>
      <c r="F27" s="150"/>
      <c r="G27" s="151"/>
      <c r="H27" s="29" t="s">
        <v>56</v>
      </c>
      <c r="I27" s="55"/>
    </row>
    <row r="28" spans="1:9" s="56" customFormat="1" ht="7.9" customHeight="1" x14ac:dyDescent="0.3">
      <c r="A28" s="54"/>
      <c r="B28" s="57"/>
      <c r="C28" s="58"/>
      <c r="D28" s="58"/>
      <c r="E28" s="58"/>
      <c r="F28" s="58"/>
      <c r="G28" s="58"/>
      <c r="H28" s="76"/>
      <c r="I28" s="55"/>
    </row>
    <row r="29" spans="1:9" s="56" customFormat="1" ht="25.15" customHeight="1" x14ac:dyDescent="0.3">
      <c r="A29" s="54"/>
      <c r="B29" s="190" t="s">
        <v>57</v>
      </c>
      <c r="C29" s="190"/>
      <c r="D29" s="190"/>
      <c r="E29" s="190"/>
      <c r="F29" s="190"/>
      <c r="G29" s="190"/>
      <c r="H29" s="190"/>
      <c r="I29" s="55"/>
    </row>
    <row r="30" spans="1:9" s="56" customFormat="1" ht="25.15" customHeight="1" x14ac:dyDescent="0.3">
      <c r="A30" s="54"/>
      <c r="B30" s="60">
        <v>1</v>
      </c>
      <c r="C30" s="60">
        <v>2</v>
      </c>
      <c r="D30" s="191">
        <v>3</v>
      </c>
      <c r="E30" s="192"/>
      <c r="F30" s="192"/>
      <c r="G30" s="192"/>
      <c r="H30" s="193"/>
      <c r="I30" s="55"/>
    </row>
    <row r="31" spans="1:9" s="63" customFormat="1" ht="18" x14ac:dyDescent="0.3">
      <c r="A31" s="61"/>
      <c r="B31" s="25"/>
      <c r="C31" s="25"/>
      <c r="D31" s="194"/>
      <c r="E31" s="195"/>
      <c r="F31" s="195"/>
      <c r="G31" s="195"/>
      <c r="H31" s="196"/>
      <c r="I31" s="62"/>
    </row>
    <row r="32" spans="1:9" s="56" customFormat="1" ht="409.15" customHeight="1" x14ac:dyDescent="0.3">
      <c r="A32" s="54"/>
      <c r="B32" s="1"/>
      <c r="C32" s="1"/>
      <c r="D32" s="182"/>
      <c r="E32" s="182"/>
      <c r="F32" s="182"/>
      <c r="G32" s="182"/>
      <c r="H32" s="182"/>
      <c r="I32" s="55"/>
    </row>
    <row r="33" spans="2:8" x14ac:dyDescent="0.25">
      <c r="B33" s="64"/>
      <c r="C33" s="65"/>
      <c r="D33" s="66"/>
      <c r="E33" s="65"/>
      <c r="F33" s="66"/>
      <c r="G33" s="66"/>
      <c r="H33" s="67"/>
    </row>
  </sheetData>
  <sheetProtection sheet="1" objects="1" scenarios="1" autoFilter="0"/>
  <mergeCells count="48">
    <mergeCell ref="H1:H2"/>
    <mergeCell ref="C2:G2"/>
    <mergeCell ref="B4:H4"/>
    <mergeCell ref="B1:B2"/>
    <mergeCell ref="B6:C6"/>
    <mergeCell ref="D6:G7"/>
    <mergeCell ref="B7:C7"/>
    <mergeCell ref="C1:G1"/>
    <mergeCell ref="C3:G3"/>
    <mergeCell ref="B5:H5"/>
    <mergeCell ref="H8:H10"/>
    <mergeCell ref="B12:C12"/>
    <mergeCell ref="B17:C17"/>
    <mergeCell ref="B11:C11"/>
    <mergeCell ref="D8:G8"/>
    <mergeCell ref="D11:F11"/>
    <mergeCell ref="D15:F15"/>
    <mergeCell ref="B10:G10"/>
    <mergeCell ref="C8:C9"/>
    <mergeCell ref="B8:B9"/>
    <mergeCell ref="B14:C14"/>
    <mergeCell ref="B15:C15"/>
    <mergeCell ref="B16:C16"/>
    <mergeCell ref="D12:F12"/>
    <mergeCell ref="B13:C13"/>
    <mergeCell ref="D13:F13"/>
    <mergeCell ref="B26:B27"/>
    <mergeCell ref="C26:G27"/>
    <mergeCell ref="B29:H29"/>
    <mergeCell ref="D30:H30"/>
    <mergeCell ref="D32:H32"/>
    <mergeCell ref="D31:H31"/>
    <mergeCell ref="B24:B25"/>
    <mergeCell ref="B22:C22"/>
    <mergeCell ref="D22:F22"/>
    <mergeCell ref="B23:H23"/>
    <mergeCell ref="C24:G25"/>
    <mergeCell ref="B21:C21"/>
    <mergeCell ref="D14:F14"/>
    <mergeCell ref="D16:F16"/>
    <mergeCell ref="D17:F17"/>
    <mergeCell ref="D18:F18"/>
    <mergeCell ref="D21:F21"/>
    <mergeCell ref="B18:C18"/>
    <mergeCell ref="B19:C19"/>
    <mergeCell ref="D19:F19"/>
    <mergeCell ref="B20:C20"/>
    <mergeCell ref="D20:F20"/>
  </mergeCells>
  <conditionalFormatting sqref="D11:F11 D12:D14 D13:F13 D15:F21">
    <cfRule type="cellIs" dxfId="113" priority="2" operator="between">
      <formula>8</formula>
      <formula>10</formula>
    </cfRule>
    <cfRule type="cellIs" dxfId="112" priority="3" operator="between">
      <formula>4</formula>
      <formula>7</formula>
    </cfRule>
    <cfRule type="cellIs" dxfId="111" priority="4" operator="between">
      <formula>1</formula>
      <formula>3</formula>
    </cfRule>
  </conditionalFormatting>
  <conditionalFormatting sqref="D22:F22">
    <cfRule type="containsErrors" dxfId="110" priority="1">
      <formula>ISERROR(D22)</formula>
    </cfRule>
  </conditionalFormatting>
  <printOptions horizontalCentered="1"/>
  <pageMargins left="0.31496062992125984" right="0.31496062992125984" top="0.39370078740157483" bottom="0.39370078740157483" header="0" footer="0"/>
  <pageSetup scale="52" fitToHeight="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F7BB-9001-4B1B-9A6B-90EADE731BE4}">
  <sheetPr codeName="Hoja16">
    <pageSetUpPr fitToPage="1"/>
  </sheetPr>
  <dimension ref="A1:J31"/>
  <sheetViews>
    <sheetView view="pageBreakPreview" topLeftCell="A9" zoomScale="70" zoomScaleNormal="60" zoomScaleSheetLayoutView="70" workbookViewId="0">
      <selection activeCell="B27" sqref="B27:H27"/>
    </sheetView>
  </sheetViews>
  <sheetFormatPr baseColWidth="10" defaultColWidth="11.42578125" defaultRowHeight="17.25" x14ac:dyDescent="0.25"/>
  <cols>
    <col min="1" max="1" width="4.5703125" style="33" customWidth="1"/>
    <col min="2" max="2" width="56.5703125" style="68" customWidth="1"/>
    <col min="3" max="3" width="105.28515625" style="69" customWidth="1"/>
    <col min="4" max="4" width="5.85546875" style="70" customWidth="1"/>
    <col min="5" max="5" width="5.28515625" style="69" customWidth="1"/>
    <col min="6" max="6" width="5.28515625" style="70" customWidth="1"/>
    <col min="7" max="7" width="20.140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7" customHeight="1" x14ac:dyDescent="0.2">
      <c r="A6" s="38"/>
      <c r="B6" s="135" t="s">
        <v>4</v>
      </c>
      <c r="C6" s="135"/>
      <c r="D6" s="136" t="s">
        <v>540</v>
      </c>
      <c r="E6" s="137"/>
      <c r="F6" s="137"/>
      <c r="G6" s="138"/>
      <c r="H6" s="72" t="s">
        <v>6</v>
      </c>
      <c r="I6" s="39"/>
    </row>
    <row r="7" spans="1:10" s="40" customFormat="1" ht="57" customHeight="1" x14ac:dyDescent="0.2">
      <c r="A7" s="38"/>
      <c r="B7" s="135" t="s">
        <v>150</v>
      </c>
      <c r="C7" s="135"/>
      <c r="D7" s="139"/>
      <c r="E7" s="140"/>
      <c r="F7" s="140"/>
      <c r="G7" s="141"/>
      <c r="H7" s="10"/>
      <c r="I7" s="39"/>
    </row>
    <row r="8" spans="1:10" s="43" customFormat="1" ht="42" customHeight="1" x14ac:dyDescent="0.25">
      <c r="A8" s="41"/>
      <c r="B8" s="266" t="e" vm="6">
        <v>#VALUE!</v>
      </c>
      <c r="C8" s="266" t="s">
        <v>8</v>
      </c>
      <c r="D8" s="254" t="s">
        <v>9</v>
      </c>
      <c r="E8" s="254"/>
      <c r="F8" s="254"/>
      <c r="G8" s="254"/>
      <c r="H8" s="266" t="s">
        <v>10</v>
      </c>
      <c r="I8" s="42"/>
    </row>
    <row r="9" spans="1:10" s="50" customFormat="1" ht="24" customHeight="1" x14ac:dyDescent="0.2">
      <c r="A9" s="44"/>
      <c r="B9" s="267"/>
      <c r="C9" s="267"/>
      <c r="D9" s="45" t="s">
        <v>11</v>
      </c>
      <c r="E9" s="46" t="s">
        <v>12</v>
      </c>
      <c r="F9" s="47" t="s">
        <v>13</v>
      </c>
      <c r="G9" s="48" t="s">
        <v>14</v>
      </c>
      <c r="H9" s="268"/>
      <c r="I9" s="49"/>
    </row>
    <row r="10" spans="1:10" s="50" customFormat="1" ht="18" x14ac:dyDescent="0.2">
      <c r="A10" s="44"/>
      <c r="B10" s="167" t="s">
        <v>151</v>
      </c>
      <c r="C10" s="168"/>
      <c r="D10" s="168"/>
      <c r="E10" s="168"/>
      <c r="F10" s="168"/>
      <c r="G10" s="169"/>
      <c r="H10" s="268"/>
      <c r="I10" s="49"/>
    </row>
    <row r="11" spans="1:10" ht="18" x14ac:dyDescent="0.25">
      <c r="A11" s="30"/>
      <c r="B11" s="213" t="s">
        <v>152</v>
      </c>
      <c r="C11" s="213"/>
      <c r="D11" s="171"/>
      <c r="E11" s="172"/>
      <c r="F11" s="173"/>
      <c r="G11" s="8" t="b">
        <v>0</v>
      </c>
      <c r="H11" s="19"/>
      <c r="I11" s="32"/>
    </row>
    <row r="12" spans="1:10" ht="18" x14ac:dyDescent="0.25">
      <c r="A12" s="30"/>
      <c r="B12" s="213" t="s">
        <v>153</v>
      </c>
      <c r="C12" s="213"/>
      <c r="D12" s="171"/>
      <c r="E12" s="172"/>
      <c r="F12" s="173"/>
      <c r="G12" s="8" t="b">
        <v>0</v>
      </c>
      <c r="H12" s="19"/>
      <c r="I12" s="32"/>
    </row>
    <row r="13" spans="1:10" ht="18" x14ac:dyDescent="0.25">
      <c r="A13" s="30"/>
      <c r="B13" s="213" t="s">
        <v>154</v>
      </c>
      <c r="C13" s="213"/>
      <c r="D13" s="171"/>
      <c r="E13" s="172"/>
      <c r="F13" s="173"/>
      <c r="G13" s="8" t="b">
        <v>0</v>
      </c>
      <c r="H13" s="19"/>
      <c r="I13" s="32"/>
    </row>
    <row r="14" spans="1:10" ht="18" x14ac:dyDescent="0.25">
      <c r="A14" s="30"/>
      <c r="B14" s="213" t="s">
        <v>155</v>
      </c>
      <c r="C14" s="213"/>
      <c r="D14" s="171"/>
      <c r="E14" s="172"/>
      <c r="F14" s="173"/>
      <c r="G14" s="8" t="b">
        <v>0</v>
      </c>
      <c r="H14" s="19"/>
      <c r="I14" s="32"/>
    </row>
    <row r="15" spans="1:10" ht="42.6" customHeight="1" x14ac:dyDescent="0.25">
      <c r="A15" s="30"/>
      <c r="B15" s="213" t="s">
        <v>534</v>
      </c>
      <c r="C15" s="213"/>
      <c r="D15" s="171"/>
      <c r="E15" s="172"/>
      <c r="F15" s="173"/>
      <c r="G15" s="8" t="b">
        <v>0</v>
      </c>
      <c r="H15" s="19"/>
      <c r="I15" s="32"/>
    </row>
    <row r="16" spans="1:10" ht="18" x14ac:dyDescent="0.25">
      <c r="A16" s="30"/>
      <c r="B16" s="213" t="s">
        <v>156</v>
      </c>
      <c r="C16" s="213"/>
      <c r="D16" s="171"/>
      <c r="E16" s="172"/>
      <c r="F16" s="173"/>
      <c r="G16" s="8" t="b">
        <v>0</v>
      </c>
      <c r="H16" s="19"/>
      <c r="I16" s="32"/>
    </row>
    <row r="17" spans="1:9" ht="18" x14ac:dyDescent="0.25">
      <c r="A17" s="30"/>
      <c r="B17" s="213" t="s">
        <v>157</v>
      </c>
      <c r="C17" s="213"/>
      <c r="D17" s="171"/>
      <c r="E17" s="172"/>
      <c r="F17" s="173"/>
      <c r="G17" s="8" t="b">
        <v>0</v>
      </c>
      <c r="H17" s="19"/>
      <c r="I17" s="32"/>
    </row>
    <row r="18" spans="1:9" ht="18" x14ac:dyDescent="0.25">
      <c r="A18" s="30"/>
      <c r="B18" s="213" t="s">
        <v>158</v>
      </c>
      <c r="C18" s="213"/>
      <c r="D18" s="171"/>
      <c r="E18" s="172"/>
      <c r="F18" s="173"/>
      <c r="G18" s="8" t="b">
        <v>0</v>
      </c>
      <c r="H18" s="19"/>
      <c r="I18" s="32"/>
    </row>
    <row r="19" spans="1:9" ht="41.25" customHeight="1" x14ac:dyDescent="0.25">
      <c r="A19" s="30"/>
      <c r="B19" s="213" t="s">
        <v>159</v>
      </c>
      <c r="C19" s="213"/>
      <c r="D19" s="171"/>
      <c r="E19" s="172"/>
      <c r="F19" s="173"/>
      <c r="G19" s="8" t="b">
        <v>0</v>
      </c>
      <c r="H19" s="19"/>
      <c r="I19" s="32"/>
    </row>
    <row r="20" spans="1:9" ht="20.25" x14ac:dyDescent="0.25">
      <c r="A20" s="30"/>
      <c r="B20" s="214" t="s">
        <v>50</v>
      </c>
      <c r="C20" s="215"/>
      <c r="D20" s="157" t="str">
        <f>IFERROR(AVERAGE(D11:F19),"")</f>
        <v/>
      </c>
      <c r="E20" s="158"/>
      <c r="F20" s="156"/>
      <c r="G20" s="53">
        <f>COUNTIF(G11:G19,TRUE)</f>
        <v>0</v>
      </c>
      <c r="H20" s="74"/>
      <c r="I20" s="32"/>
    </row>
    <row r="21" spans="1:9" ht="5.45" customHeight="1" x14ac:dyDescent="0.25">
      <c r="A21" s="30"/>
      <c r="B21" s="263"/>
      <c r="C21" s="198"/>
      <c r="D21" s="198"/>
      <c r="E21" s="198"/>
      <c r="F21" s="198"/>
      <c r="G21" s="198"/>
      <c r="H21" s="264"/>
      <c r="I21" s="32"/>
    </row>
    <row r="22" spans="1:9" ht="31.15" customHeight="1" x14ac:dyDescent="0.25">
      <c r="A22" s="30"/>
      <c r="B22" s="142" t="s">
        <v>51</v>
      </c>
      <c r="C22" s="143" t="s">
        <v>135</v>
      </c>
      <c r="D22" s="143"/>
      <c r="E22" s="143"/>
      <c r="F22" s="143"/>
      <c r="G22" s="143"/>
      <c r="H22" s="26" t="s">
        <v>52</v>
      </c>
      <c r="I22" s="32"/>
    </row>
    <row r="23" spans="1:9" s="56" customFormat="1" ht="31.5" x14ac:dyDescent="0.3">
      <c r="A23" s="54"/>
      <c r="B23" s="142"/>
      <c r="C23" s="143"/>
      <c r="D23" s="143"/>
      <c r="E23" s="143"/>
      <c r="F23" s="143"/>
      <c r="G23" s="143"/>
      <c r="H23" s="27" t="s">
        <v>53</v>
      </c>
      <c r="I23" s="55"/>
    </row>
    <row r="24" spans="1:9" s="56" customFormat="1" ht="25.15" customHeight="1" x14ac:dyDescent="0.3">
      <c r="A24" s="54"/>
      <c r="B24" s="144" t="s">
        <v>54</v>
      </c>
      <c r="C24" s="146" t="s">
        <v>136</v>
      </c>
      <c r="D24" s="147"/>
      <c r="E24" s="147"/>
      <c r="F24" s="147"/>
      <c r="G24" s="148"/>
      <c r="H24" s="28" t="s">
        <v>55</v>
      </c>
      <c r="I24" s="55"/>
    </row>
    <row r="25" spans="1:9" s="56" customFormat="1" ht="15.6" customHeight="1" x14ac:dyDescent="0.3">
      <c r="A25" s="54"/>
      <c r="B25" s="145"/>
      <c r="C25" s="149"/>
      <c r="D25" s="150"/>
      <c r="E25" s="150"/>
      <c r="F25" s="150"/>
      <c r="G25" s="151"/>
      <c r="H25" s="29" t="s">
        <v>56</v>
      </c>
      <c r="I25" s="55"/>
    </row>
    <row r="26" spans="1:9" s="56" customFormat="1" ht="7.9" customHeight="1" x14ac:dyDescent="0.3">
      <c r="A26" s="54"/>
      <c r="B26" s="57"/>
      <c r="C26" s="58"/>
      <c r="D26" s="58"/>
      <c r="E26" s="58"/>
      <c r="F26" s="58"/>
      <c r="G26" s="58"/>
      <c r="H26" s="76"/>
      <c r="I26" s="55"/>
    </row>
    <row r="27" spans="1:9" s="56" customFormat="1" ht="25.15" customHeight="1" x14ac:dyDescent="0.3">
      <c r="A27" s="54"/>
      <c r="B27" s="190" t="s">
        <v>57</v>
      </c>
      <c r="C27" s="190"/>
      <c r="D27" s="190"/>
      <c r="E27" s="190"/>
      <c r="F27" s="190"/>
      <c r="G27" s="190"/>
      <c r="H27" s="190"/>
      <c r="I27" s="55"/>
    </row>
    <row r="28" spans="1:9" s="56" customFormat="1" ht="25.15" customHeight="1" x14ac:dyDescent="0.3">
      <c r="A28" s="54"/>
      <c r="B28" s="60">
        <v>1</v>
      </c>
      <c r="C28" s="60">
        <v>2</v>
      </c>
      <c r="D28" s="191">
        <v>3</v>
      </c>
      <c r="E28" s="192"/>
      <c r="F28" s="192"/>
      <c r="G28" s="192"/>
      <c r="H28" s="193"/>
      <c r="I28" s="55"/>
    </row>
    <row r="29" spans="1:9" s="63" customFormat="1" ht="18" x14ac:dyDescent="0.3">
      <c r="A29" s="61"/>
      <c r="B29" s="25"/>
      <c r="C29" s="25"/>
      <c r="D29" s="194"/>
      <c r="E29" s="195"/>
      <c r="F29" s="195"/>
      <c r="G29" s="195"/>
      <c r="H29" s="196"/>
      <c r="I29" s="62"/>
    </row>
    <row r="30" spans="1:9" s="56" customFormat="1" ht="351.6" customHeight="1" x14ac:dyDescent="0.3">
      <c r="A30" s="54"/>
      <c r="B30" s="1"/>
      <c r="C30" s="1"/>
      <c r="D30" s="182"/>
      <c r="E30" s="182"/>
      <c r="F30" s="182"/>
      <c r="G30" s="182"/>
      <c r="H30" s="182"/>
      <c r="I30" s="55"/>
    </row>
    <row r="31" spans="1:9" x14ac:dyDescent="0.25">
      <c r="B31" s="64"/>
      <c r="C31" s="65"/>
      <c r="D31" s="66"/>
      <c r="E31" s="65"/>
      <c r="F31" s="66"/>
      <c r="G31" s="66"/>
      <c r="H31" s="67"/>
    </row>
  </sheetData>
  <sheetProtection sheet="1" objects="1" scenarios="1" autoFilter="0"/>
  <mergeCells count="44">
    <mergeCell ref="D28:H28"/>
    <mergeCell ref="D30:H30"/>
    <mergeCell ref="D16:F16"/>
    <mergeCell ref="B19:C19"/>
    <mergeCell ref="B21:H21"/>
    <mergeCell ref="B22:B23"/>
    <mergeCell ref="C22:G23"/>
    <mergeCell ref="B24:B25"/>
    <mergeCell ref="C24:G25"/>
    <mergeCell ref="B27:H27"/>
    <mergeCell ref="B17:C17"/>
    <mergeCell ref="D18:F18"/>
    <mergeCell ref="B18:C18"/>
    <mergeCell ref="D19:F19"/>
    <mergeCell ref="B20:C20"/>
    <mergeCell ref="D20:F20"/>
    <mergeCell ref="D17:F17"/>
    <mergeCell ref="B11:C11"/>
    <mergeCell ref="D11:F11"/>
    <mergeCell ref="B12:C12"/>
    <mergeCell ref="D12:F12"/>
    <mergeCell ref="B13:C13"/>
    <mergeCell ref="D13:F13"/>
    <mergeCell ref="B14:C14"/>
    <mergeCell ref="D14:F14"/>
    <mergeCell ref="B15:C15"/>
    <mergeCell ref="D15:F15"/>
    <mergeCell ref="B16:C16"/>
    <mergeCell ref="D29:H29"/>
    <mergeCell ref="B4:H4"/>
    <mergeCell ref="B1:B2"/>
    <mergeCell ref="C1:G1"/>
    <mergeCell ref="H1:H2"/>
    <mergeCell ref="C2:G2"/>
    <mergeCell ref="C3:G3"/>
    <mergeCell ref="B5:H5"/>
    <mergeCell ref="B6:C6"/>
    <mergeCell ref="D6:G7"/>
    <mergeCell ref="B7:C7"/>
    <mergeCell ref="B8:B9"/>
    <mergeCell ref="C8:C9"/>
    <mergeCell ref="D8:G8"/>
    <mergeCell ref="H8:H10"/>
    <mergeCell ref="B10:G10"/>
  </mergeCells>
  <conditionalFormatting sqref="D11:F11 D12:D13 D14:F19">
    <cfRule type="cellIs" dxfId="109" priority="2" operator="between">
      <formula>8</formula>
      <formula>10</formula>
    </cfRule>
    <cfRule type="cellIs" dxfId="108" priority="3" operator="between">
      <formula>4</formula>
      <formula>7</formula>
    </cfRule>
    <cfRule type="cellIs" dxfId="107" priority="4" operator="between">
      <formula>1</formula>
      <formula>3</formula>
    </cfRule>
  </conditionalFormatting>
  <conditionalFormatting sqref="D20:F20">
    <cfRule type="containsErrors" dxfId="106" priority="1">
      <formula>ISERROR(D20)</formula>
    </cfRule>
  </conditionalFormatting>
  <printOptions horizontalCentered="1"/>
  <pageMargins left="0.31496062992125984" right="0.31496062992125984" top="0.39370078740157483" bottom="0.39370078740157483" header="0" footer="0"/>
  <pageSetup scale="52" fitToHeight="0" orientation="landscape"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F38BE-EB31-4F03-9C71-559E54E7AE87}">
  <sheetPr codeName="Hoja12">
    <pageSetUpPr fitToPage="1"/>
  </sheetPr>
  <dimension ref="A1:J27"/>
  <sheetViews>
    <sheetView view="pageBreakPreview" topLeftCell="A18" zoomScale="70" zoomScaleNormal="44" zoomScaleSheetLayoutView="70" workbookViewId="0">
      <selection activeCell="B24" sqref="B24:H24"/>
    </sheetView>
  </sheetViews>
  <sheetFormatPr baseColWidth="10" defaultColWidth="11.42578125" defaultRowHeight="17.25" x14ac:dyDescent="0.25"/>
  <cols>
    <col min="1" max="1" width="4.5703125" style="33" customWidth="1"/>
    <col min="2" max="2" width="56.5703125" style="68" customWidth="1"/>
    <col min="3" max="3" width="112.140625" style="69" customWidth="1"/>
    <col min="4" max="4" width="5.85546875" style="70" customWidth="1"/>
    <col min="5" max="5" width="5.28515625" style="69" customWidth="1"/>
    <col min="6" max="6" width="5.28515625" style="70" customWidth="1"/>
    <col min="7" max="7" width="20.140625" style="70" customWidth="1"/>
    <col min="8" max="8" width="59.7109375" style="71" customWidth="1"/>
    <col min="9" max="16384" width="11.42578125" style="33"/>
  </cols>
  <sheetData>
    <row r="1" spans="1:10" ht="39" customHeight="1" x14ac:dyDescent="0.25">
      <c r="A1" s="30"/>
      <c r="B1" s="131" t="s">
        <v>0</v>
      </c>
      <c r="C1" s="254" t="s">
        <v>1</v>
      </c>
      <c r="D1" s="254"/>
      <c r="E1" s="254"/>
      <c r="F1" s="254"/>
      <c r="G1" s="254"/>
      <c r="H1" s="161"/>
      <c r="I1" s="31"/>
      <c r="J1" s="32"/>
    </row>
    <row r="2" spans="1:10" ht="24.75" customHeight="1" x14ac:dyDescent="0.25">
      <c r="A2" s="34"/>
      <c r="B2" s="131"/>
      <c r="C2" s="256" t="s">
        <v>536</v>
      </c>
      <c r="D2" s="255"/>
      <c r="E2" s="255"/>
      <c r="F2" s="255"/>
      <c r="G2" s="255"/>
      <c r="H2" s="161"/>
      <c r="I2" s="35"/>
    </row>
    <row r="3" spans="1:10" ht="24.95" customHeight="1" x14ac:dyDescent="0.25">
      <c r="A3" s="34"/>
      <c r="B3" s="36" t="s">
        <v>2</v>
      </c>
      <c r="C3" s="132" t="s">
        <v>538</v>
      </c>
      <c r="D3" s="132"/>
      <c r="E3" s="132"/>
      <c r="F3" s="132"/>
      <c r="G3" s="132"/>
      <c r="H3" s="37" t="s">
        <v>3</v>
      </c>
      <c r="I3" s="32"/>
    </row>
    <row r="4" spans="1:10" ht="6.95" customHeight="1" x14ac:dyDescent="0.25">
      <c r="A4" s="34"/>
      <c r="B4" s="160"/>
      <c r="C4" s="160"/>
      <c r="D4" s="160"/>
      <c r="E4" s="160"/>
      <c r="F4" s="160"/>
      <c r="G4" s="160"/>
      <c r="H4" s="160"/>
      <c r="I4" s="32"/>
    </row>
    <row r="5" spans="1:10" ht="20.100000000000001" customHeight="1" x14ac:dyDescent="0.25">
      <c r="A5" s="34"/>
      <c r="B5" s="162"/>
      <c r="C5" s="162"/>
      <c r="D5" s="162"/>
      <c r="E5" s="162"/>
      <c r="F5" s="162"/>
      <c r="G5" s="162"/>
      <c r="H5" s="162"/>
      <c r="I5" s="32"/>
    </row>
    <row r="6" spans="1:10" s="40" customFormat="1" ht="56.25" customHeight="1" x14ac:dyDescent="0.2">
      <c r="A6" s="38"/>
      <c r="B6" s="135" t="s">
        <v>4</v>
      </c>
      <c r="C6" s="135"/>
      <c r="D6" s="136" t="s">
        <v>540</v>
      </c>
      <c r="E6" s="137"/>
      <c r="F6" s="137"/>
      <c r="G6" s="138"/>
      <c r="H6" s="72" t="s">
        <v>6</v>
      </c>
      <c r="I6" s="39"/>
    </row>
    <row r="7" spans="1:10" s="40" customFormat="1" ht="56.25" customHeight="1" x14ac:dyDescent="0.2">
      <c r="A7" s="38"/>
      <c r="B7" s="135" t="s">
        <v>160</v>
      </c>
      <c r="C7" s="135"/>
      <c r="D7" s="139"/>
      <c r="E7" s="140"/>
      <c r="F7" s="140"/>
      <c r="G7" s="141"/>
      <c r="H7" s="10"/>
      <c r="I7" s="39"/>
    </row>
    <row r="8" spans="1:10" s="43" customFormat="1" ht="42" customHeight="1" x14ac:dyDescent="0.25">
      <c r="A8" s="41"/>
      <c r="B8" s="266" t="e" vm="7">
        <v>#VALUE!</v>
      </c>
      <c r="C8" s="266" t="s">
        <v>8</v>
      </c>
      <c r="D8" s="254" t="s">
        <v>9</v>
      </c>
      <c r="E8" s="254"/>
      <c r="F8" s="254"/>
      <c r="G8" s="254"/>
      <c r="H8" s="276" t="s">
        <v>10</v>
      </c>
      <c r="I8" s="42"/>
    </row>
    <row r="9" spans="1:10" s="50" customFormat="1" ht="24" customHeight="1" x14ac:dyDescent="0.2">
      <c r="A9" s="44"/>
      <c r="B9" s="267"/>
      <c r="C9" s="267"/>
      <c r="D9" s="45" t="s">
        <v>11</v>
      </c>
      <c r="E9" s="46" t="s">
        <v>12</v>
      </c>
      <c r="F9" s="47" t="s">
        <v>13</v>
      </c>
      <c r="G9" s="48" t="s">
        <v>14</v>
      </c>
      <c r="H9" s="276"/>
      <c r="I9" s="49"/>
    </row>
    <row r="10" spans="1:10" s="50" customFormat="1" ht="18" x14ac:dyDescent="0.2">
      <c r="A10" s="44"/>
      <c r="B10" s="167" t="s">
        <v>161</v>
      </c>
      <c r="C10" s="168"/>
      <c r="D10" s="168"/>
      <c r="E10" s="168"/>
      <c r="F10" s="168"/>
      <c r="G10" s="169"/>
      <c r="H10" s="73" t="s">
        <v>10</v>
      </c>
      <c r="I10" s="49"/>
    </row>
    <row r="11" spans="1:10" ht="18" x14ac:dyDescent="0.25">
      <c r="A11" s="30"/>
      <c r="B11" s="213" t="s">
        <v>162</v>
      </c>
      <c r="C11" s="213"/>
      <c r="D11" s="171"/>
      <c r="E11" s="172"/>
      <c r="F11" s="173"/>
      <c r="G11" s="8" t="b">
        <v>0</v>
      </c>
      <c r="H11" s="14"/>
      <c r="I11" s="32"/>
    </row>
    <row r="12" spans="1:10" ht="18" x14ac:dyDescent="0.25">
      <c r="A12" s="30"/>
      <c r="B12" s="213" t="s">
        <v>163</v>
      </c>
      <c r="C12" s="213"/>
      <c r="D12" s="171"/>
      <c r="E12" s="172"/>
      <c r="F12" s="173"/>
      <c r="G12" s="8" t="b">
        <v>0</v>
      </c>
      <c r="H12" s="14"/>
      <c r="I12" s="32"/>
    </row>
    <row r="13" spans="1:10" s="50" customFormat="1" ht="18" x14ac:dyDescent="0.2">
      <c r="A13" s="44"/>
      <c r="B13" s="213" t="s">
        <v>164</v>
      </c>
      <c r="C13" s="213"/>
      <c r="D13" s="171"/>
      <c r="E13" s="172"/>
      <c r="F13" s="173"/>
      <c r="G13" s="8" t="b">
        <v>0</v>
      </c>
      <c r="H13" s="14"/>
      <c r="I13" s="49"/>
    </row>
    <row r="14" spans="1:10" s="50" customFormat="1" ht="18" x14ac:dyDescent="0.2">
      <c r="A14" s="44"/>
      <c r="B14" s="213" t="s">
        <v>165</v>
      </c>
      <c r="C14" s="213"/>
      <c r="D14" s="171"/>
      <c r="E14" s="172"/>
      <c r="F14" s="173"/>
      <c r="G14" s="8" t="b">
        <v>0</v>
      </c>
      <c r="H14" s="14"/>
      <c r="I14" s="49"/>
    </row>
    <row r="15" spans="1:10" ht="18" x14ac:dyDescent="0.25">
      <c r="A15" s="30"/>
      <c r="B15" s="213" t="s">
        <v>166</v>
      </c>
      <c r="C15" s="213"/>
      <c r="D15" s="171"/>
      <c r="E15" s="172"/>
      <c r="F15" s="173"/>
      <c r="G15" s="8" t="b">
        <v>0</v>
      </c>
      <c r="H15" s="14"/>
      <c r="I15" s="32"/>
    </row>
    <row r="16" spans="1:10" ht="24" customHeight="1" x14ac:dyDescent="0.25">
      <c r="A16" s="30"/>
      <c r="B16" s="213" t="s">
        <v>167</v>
      </c>
      <c r="C16" s="213"/>
      <c r="D16" s="171"/>
      <c r="E16" s="172"/>
      <c r="F16" s="173"/>
      <c r="G16" s="8" t="b">
        <v>0</v>
      </c>
      <c r="H16" s="14"/>
      <c r="I16" s="32"/>
    </row>
    <row r="17" spans="1:9" ht="40.5" customHeight="1" x14ac:dyDescent="0.25">
      <c r="A17" s="30"/>
      <c r="B17" s="155" t="s">
        <v>50</v>
      </c>
      <c r="C17" s="156"/>
      <c r="D17" s="157" t="str">
        <f>IFERROR(AVERAGE(D11:F16),"")</f>
        <v/>
      </c>
      <c r="E17" s="158"/>
      <c r="F17" s="156"/>
      <c r="G17" s="53">
        <f>COUNTIF(G10:G16,TRUE)</f>
        <v>0</v>
      </c>
      <c r="H17" s="20"/>
      <c r="I17" s="32"/>
    </row>
    <row r="18" spans="1:9" ht="7.15" customHeight="1" x14ac:dyDescent="0.25">
      <c r="A18" s="30"/>
      <c r="B18" s="198"/>
      <c r="C18" s="198"/>
      <c r="D18" s="198"/>
      <c r="E18" s="198"/>
      <c r="F18" s="198"/>
      <c r="G18" s="198"/>
      <c r="H18" s="198"/>
      <c r="I18" s="32"/>
    </row>
    <row r="19" spans="1:9" ht="31.15" customHeight="1" x14ac:dyDescent="0.25">
      <c r="A19" s="30"/>
      <c r="B19" s="142" t="s">
        <v>51</v>
      </c>
      <c r="C19" s="143" t="s">
        <v>135</v>
      </c>
      <c r="D19" s="143"/>
      <c r="E19" s="143"/>
      <c r="F19" s="143"/>
      <c r="G19" s="143"/>
      <c r="H19" s="26" t="s">
        <v>52</v>
      </c>
      <c r="I19" s="32"/>
    </row>
    <row r="20" spans="1:9" s="56" customFormat="1" ht="31.5" x14ac:dyDescent="0.3">
      <c r="A20" s="54"/>
      <c r="B20" s="142"/>
      <c r="C20" s="143"/>
      <c r="D20" s="143"/>
      <c r="E20" s="143"/>
      <c r="F20" s="143"/>
      <c r="G20" s="143"/>
      <c r="H20" s="27" t="s">
        <v>53</v>
      </c>
      <c r="I20" s="55"/>
    </row>
    <row r="21" spans="1:9" s="56" customFormat="1" ht="15.6" customHeight="1" x14ac:dyDescent="0.3">
      <c r="A21" s="54"/>
      <c r="B21" s="144" t="s">
        <v>54</v>
      </c>
      <c r="C21" s="146" t="s">
        <v>136</v>
      </c>
      <c r="D21" s="147"/>
      <c r="E21" s="147"/>
      <c r="F21" s="147"/>
      <c r="G21" s="148"/>
      <c r="H21" s="28" t="s">
        <v>55</v>
      </c>
      <c r="I21" s="55"/>
    </row>
    <row r="22" spans="1:9" s="56" customFormat="1" ht="15.6" customHeight="1" x14ac:dyDescent="0.3">
      <c r="A22" s="54"/>
      <c r="B22" s="145"/>
      <c r="C22" s="149"/>
      <c r="D22" s="150"/>
      <c r="E22" s="150"/>
      <c r="F22" s="150"/>
      <c r="G22" s="151"/>
      <c r="H22" s="29" t="s">
        <v>56</v>
      </c>
      <c r="I22" s="55"/>
    </row>
    <row r="23" spans="1:9" s="56" customFormat="1" ht="4.1500000000000004" customHeight="1" x14ac:dyDescent="0.3">
      <c r="A23" s="54"/>
      <c r="B23" s="57"/>
      <c r="C23" s="58"/>
      <c r="D23" s="58"/>
      <c r="E23" s="58"/>
      <c r="F23" s="58"/>
      <c r="G23" s="58"/>
      <c r="H23" s="76"/>
      <c r="I23" s="55"/>
    </row>
    <row r="24" spans="1:9" s="56" customFormat="1" ht="31.5" customHeight="1" x14ac:dyDescent="0.3">
      <c r="A24" s="54"/>
      <c r="B24" s="190" t="s">
        <v>57</v>
      </c>
      <c r="C24" s="190"/>
      <c r="D24" s="190"/>
      <c r="E24" s="190"/>
      <c r="F24" s="190"/>
      <c r="G24" s="190"/>
      <c r="H24" s="190"/>
      <c r="I24" s="55"/>
    </row>
    <row r="25" spans="1:9" s="56" customFormat="1" ht="18" x14ac:dyDescent="0.3">
      <c r="A25" s="54"/>
      <c r="B25" s="60">
        <v>1</v>
      </c>
      <c r="C25" s="60">
        <v>2</v>
      </c>
      <c r="D25" s="191">
        <v>3</v>
      </c>
      <c r="E25" s="192"/>
      <c r="F25" s="192"/>
      <c r="G25" s="192"/>
      <c r="H25" s="193"/>
      <c r="I25" s="55"/>
    </row>
    <row r="26" spans="1:9" s="63" customFormat="1" ht="18" x14ac:dyDescent="0.3">
      <c r="A26" s="61"/>
      <c r="B26" s="25"/>
      <c r="C26" s="25"/>
      <c r="D26" s="194"/>
      <c r="E26" s="195"/>
      <c r="F26" s="195"/>
      <c r="G26" s="195"/>
      <c r="H26" s="196"/>
      <c r="I26" s="62"/>
    </row>
    <row r="27" spans="1:9" ht="305.45" customHeight="1" x14ac:dyDescent="0.25">
      <c r="A27" s="85"/>
      <c r="B27" s="1"/>
      <c r="C27" s="1"/>
      <c r="D27" s="182"/>
      <c r="E27" s="182"/>
      <c r="F27" s="182"/>
      <c r="G27" s="182"/>
      <c r="H27" s="182"/>
    </row>
  </sheetData>
  <sheetProtection sheet="1" objects="1" scenarios="1" autoFilter="0"/>
  <mergeCells count="38">
    <mergeCell ref="H8:H9"/>
    <mergeCell ref="B4:H4"/>
    <mergeCell ref="B5:H5"/>
    <mergeCell ref="D8:G8"/>
    <mergeCell ref="C8:C9"/>
    <mergeCell ref="B8:B9"/>
    <mergeCell ref="H1:H2"/>
    <mergeCell ref="C2:G2"/>
    <mergeCell ref="C3:G3"/>
    <mergeCell ref="B1:B2"/>
    <mergeCell ref="B6:C6"/>
    <mergeCell ref="D6:G7"/>
    <mergeCell ref="B7:C7"/>
    <mergeCell ref="C1:G1"/>
    <mergeCell ref="D16:F16"/>
    <mergeCell ref="B24:H24"/>
    <mergeCell ref="D25:H25"/>
    <mergeCell ref="D27:H27"/>
    <mergeCell ref="D14:F14"/>
    <mergeCell ref="D17:F17"/>
    <mergeCell ref="B21:B22"/>
    <mergeCell ref="C21:G22"/>
    <mergeCell ref="B19:B20"/>
    <mergeCell ref="B18:H18"/>
    <mergeCell ref="C19:G20"/>
    <mergeCell ref="B17:C17"/>
    <mergeCell ref="B16:C16"/>
    <mergeCell ref="B14:C14"/>
    <mergeCell ref="B15:C15"/>
    <mergeCell ref="D26:H26"/>
    <mergeCell ref="B10:G10"/>
    <mergeCell ref="D11:F11"/>
    <mergeCell ref="D12:F12"/>
    <mergeCell ref="D13:F13"/>
    <mergeCell ref="D15:F15"/>
    <mergeCell ref="B11:C11"/>
    <mergeCell ref="B13:C13"/>
    <mergeCell ref="B12:C12"/>
  </mergeCells>
  <conditionalFormatting sqref="D11:F16">
    <cfRule type="cellIs" dxfId="105" priority="2" operator="between">
      <formula>8</formula>
      <formula>10</formula>
    </cfRule>
    <cfRule type="cellIs" dxfId="104" priority="3" operator="between">
      <formula>4</formula>
      <formula>7</formula>
    </cfRule>
    <cfRule type="cellIs" dxfId="103" priority="4" operator="between">
      <formula>1</formula>
      <formula>3</formula>
    </cfRule>
  </conditionalFormatting>
  <conditionalFormatting sqref="D17:F17">
    <cfRule type="containsErrors" dxfId="102" priority="1">
      <formula>ISERROR(D17)</formula>
    </cfRule>
  </conditionalFormatting>
  <printOptions horizontalCentered="1"/>
  <pageMargins left="0.78740157480314965" right="0.78740157480314965" top="0.78740157480314965" bottom="0.78740157480314965" header="0" footer="0"/>
  <pageSetup paperSize="8" scale="73" fitToHeight="0" orientation="landscape" horizontalDpi="300"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Inglés</Language>
    <_Source xmlns="http://schemas.microsoft.com/sharepoint/v3/fields" xsi:nil="true"/>
    <_DCDateModified xmlns="http://schemas.microsoft.com/sharepoint/v3/fields" xsi:nil="true"/>
    <_Publisher xmlns="http://schemas.microsoft.com/sharepoint/v3/fields" xsi:nil="true"/>
    <_Relation xmlns="http://schemas.microsoft.com/sharepoint/v3/fields" xsi:nil="true"/>
    <_Contributor xmlns="http://schemas.microsoft.com/sharepoint/v3/fields" xsi:nil="true"/>
    <_Format xmlns="http://schemas.microsoft.com/sharepoint/v3/fields" xsi:nil="true"/>
    <_Coverage xmlns="http://schemas.microsoft.com/sharepoint/v3/fields" xsi:nil="true"/>
    <_Identifier xmlns="http://schemas.microsoft.com/sharepoint/v3/fields" xsi:nil="true"/>
    <_ResourceType xmlns="http://schemas.microsoft.com/sharepoint/v3/fields" xsi:nil="true"/>
    <_RightsManagement xmlns="http://schemas.microsoft.com/sharepoint/v3/fields" xsi:nil="true"/>
    <_DCDateCreated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asico DNP" ma:contentTypeID="0x01010B005296897013BAF84B858553682CCFA4C2006386D9A8BEDD614BB2029ACAB0684A2D" ma:contentTypeVersion="8" ma:contentTypeDescription="Tipo de contenido basico DNP" ma:contentTypeScope="" ma:versionID="b7e94b528608921bd93fe13dcd61c267">
  <xsd:schema xmlns:xsd="http://www.w3.org/2001/XMLSchema" xmlns:xs="http://www.w3.org/2001/XMLSchema" xmlns:p="http://schemas.microsoft.com/office/2006/metadata/properties" xmlns:ns1="http://schemas.microsoft.com/sharepoint/v3" xmlns:ns2="http://schemas.microsoft.com/sharepoint/v3/fields" xmlns:ns3="af7f7f6b-44e7-444a-90a4-d02bbf46acb6" targetNamespace="http://schemas.microsoft.com/office/2006/metadata/properties" ma:root="true" ma:fieldsID="593d5de085b252cd7b3a568331a8e1c0" ns1:_="" ns2:_="" ns3:_="">
    <xsd:import namespace="http://schemas.microsoft.com/sharepoint/v3"/>
    <xsd:import namespace="http://schemas.microsoft.com/sharepoint/v3/fields"/>
    <xsd:import namespace="af7f7f6b-44e7-444a-90a4-d02bbf46acb6"/>
    <xsd:element name="properties">
      <xsd:complexType>
        <xsd:sequence>
          <xsd:element name="documentManagement">
            <xsd:complexType>
              <xsd:all>
                <xsd:element ref="ns2:_Contributor" minOccurs="0"/>
                <xsd:element ref="ns2:_Coverage" minOccurs="0"/>
                <xsd:element ref="ns2:_DCDateCreated" minOccurs="0"/>
                <xsd:element ref="ns2:_DCDateModified" minOccurs="0"/>
                <xsd:element ref="ns2:_Format" minOccurs="0"/>
                <xsd:element ref="ns2:_Identifier" minOccurs="0"/>
                <xsd:element ref="ns1:Language" minOccurs="0"/>
                <xsd:element ref="ns2:_Publisher" minOccurs="0"/>
                <xsd:element ref="ns2:_Relation" minOccurs="0"/>
                <xsd:element ref="ns2:_RightsManagement" minOccurs="0"/>
                <xsd:element ref="ns2:_Source" minOccurs="0"/>
                <xsd:element ref="ns2:_ResourceTyp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5" nillable="true" ma:displayName="Idioma" ma:default="Inglés" ma:internalName="Language">
      <xsd:simpleType>
        <xsd:union memberTypes="dms:Text">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ntributor" ma:index="7" nillable="true" ma:displayName="Colaborador" ma:description="Una o más personas u organizaciones que contribuyeron a este recurso" ma:internalName="_Contributor">
      <xsd:simpleType>
        <xsd:restriction base="dms:Note">
          <xsd:maxLength value="255"/>
        </xsd:restriction>
      </xsd:simpleType>
    </xsd:element>
    <xsd:element name="_Coverage" ma:index="8" nillable="true" ma:displayName="Cobertura" ma:description="La extensión o el ámbito" ma:internalName="_Coverage">
      <xsd:simpleType>
        <xsd:restriction base="dms:Text"/>
      </xsd:simpleType>
    </xsd:element>
    <xsd:element name="_DCDateCreated" ma:index="10" nillable="true" ma:displayName="Fecha de creación" ma:description="Fecha en la que se creó el recurso" ma:format="DateTime" ma:internalName="_DCDateCreated">
      <xsd:simpleType>
        <xsd:restriction base="dms:DateTime"/>
      </xsd:simpleType>
    </xsd:element>
    <xsd:element name="_DCDateModified" ma:index="11" nillable="true" ma:displayName="Fecha de modificación" ma:description="Fecha en la que se modificó el recurso por última vez" ma:format="DateTime" ma:internalName="_DCDateModified">
      <xsd:simpleType>
        <xsd:restriction base="dms:DateTime"/>
      </xsd:simpleType>
    </xsd:element>
    <xsd:element name="_Format" ma:index="13" nillable="true" ma:displayName="Formato" ma:description="Tipo de medio, formato de archivo o dimensiones" ma:internalName="_Format">
      <xsd:simpleType>
        <xsd:restriction base="dms:Text"/>
      </xsd:simpleType>
    </xsd:element>
    <xsd:element name="_Identifier" ma:index="14" nillable="true" ma:displayName="Identificador de recursos" ma:description="Cadena o número de identificación, que suele ser conforme a un sistema de identificación formal" ma:internalName="_Identifier">
      <xsd:simpleType>
        <xsd:restriction base="dms:Text"/>
      </xsd:simpleType>
    </xsd:element>
    <xsd:element name="_Publisher" ma:index="16" nillable="true" ma:displayName="Redactor" ma:description="La persona, organización o servicio que publicó este recurso" ma:internalName="_Publisher">
      <xsd:simpleType>
        <xsd:restriction base="dms:Text"/>
      </xsd:simpleType>
    </xsd:element>
    <xsd:element name="_Relation" ma:index="17" nillable="true" ma:displayName="Relación" ma:description="Referencias a los recursos relacionados" ma:internalName="_Relation">
      <xsd:simpleType>
        <xsd:restriction base="dms:Note">
          <xsd:maxLength value="255"/>
        </xsd:restriction>
      </xsd:simpleType>
    </xsd:element>
    <xsd:element name="_RightsManagement" ma:index="18" nillable="true" ma:displayName="Administración de derechos" ma:description="Información sobre los derechos mantenidos en o sobre este recurso" ma:internalName="_RightsManagement">
      <xsd:simpleType>
        <xsd:restriction base="dms:Note">
          <xsd:maxLength value="255"/>
        </xsd:restriction>
      </xsd:simpleType>
    </xsd:element>
    <xsd:element name="_Source" ma:index="19" nillable="true" ma:displayName="Origen" ma:description="Referencias a los recursos de los que se deriva este recurso" ma:internalName="_Source">
      <xsd:simpleType>
        <xsd:restriction base="dms:Note">
          <xsd:maxLength value="255"/>
        </xsd:restriction>
      </xsd:simpleType>
    </xsd:element>
    <xsd:element name="_ResourceType" ma:index="23" nillable="true" ma:displayName="Tipo de recurso" ma:description="Conjunto de categorías, funciones, géneros o niveles de agregación" ma:internalName="_Resourc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24" nillable="true" ma:displayName="Valor de Id. de documento" ma:description="El valor del identificador de documento asignado a este elemento." ma:internalName="_dlc_DocId" ma:readOnly="true">
      <xsd:simpleType>
        <xsd:restriction base="dms:Text"/>
      </xsd:simpleType>
    </xsd:element>
    <xsd:element name="_dlc_DocIdUrl" ma:index="25"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Creator"/>
        <xsd:element ref="dcterms:created" minOccurs="0" maxOccurs="1"/>
        <xsd:element ref="dc:identifier" minOccurs="0" maxOccurs="1"/>
        <xsd:element name="contentType" minOccurs="0" maxOccurs="1" type="xsd:string" ma:index="0" ma:displayName="Tipo de contenido"/>
        <xsd:element ref="dc:title" minOccurs="0" maxOccurs="1" ma:index="22" ma:displayName="Título"/>
        <xsd:element ref="dc:subject" minOccurs="0" maxOccurs="1" ma:index="21" ma:displayName="Asunto"/>
        <xsd:element ref="dc:description" minOccurs="0" maxOccurs="1" ma:index="12" ma:displayName="Description"/>
        <xsd:element name="keywords" minOccurs="0" maxOccurs="1" type="xsd:string" ma:index="20" ma:displayName="Palabras clave"/>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9CD3A1F-6079-408C-939D-17AD89B8FF74}">
  <ds:schemaRefs>
    <ds:schemaRef ds:uri="http://schemas.microsoft.com/office/2006/metadata/properties"/>
    <ds:schemaRef ds:uri="http://www.w3.org/2000/xmlns/"/>
    <ds:schemaRef ds:uri="http://schemas.microsoft.com/sharepoint/v3"/>
    <ds:schemaRef ds:uri="http://schemas.microsoft.com/sharepoint/v3/fields"/>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9C22F3BD-83F4-4BE1-AAF3-6FFE978A3224}">
  <ds:schemaRefs>
    <ds:schemaRef ds:uri="http://schemas.microsoft.com/sharepoint/v3/contenttype/forms"/>
  </ds:schemaRefs>
</ds:datastoreItem>
</file>

<file path=customXml/itemProps3.xml><?xml version="1.0" encoding="utf-8"?>
<ds:datastoreItem xmlns:ds="http://schemas.openxmlformats.org/officeDocument/2006/customXml" ds:itemID="{FF9D7D6E-1514-4308-AED2-142D5A644EF6}">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http://schemas.microsoft.com/sharepoint/v3/fields"/>
    <ds:schemaRef ds:uri="af7f7f6b-44e7-444a-90a4-d02bbf46acb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ECC76D2-9447-4CAD-A8D9-E3FA89545ECF}">
  <ds:schemaRefs>
    <ds:schemaRef ds:uri="http://schemas.microsoft.com/office/2006/metadata/longProperties"/>
  </ds:schemaRefs>
</ds:datastoreItem>
</file>

<file path=customXml/itemProps5.xml><?xml version="1.0" encoding="utf-8"?>
<ds:datastoreItem xmlns:ds="http://schemas.openxmlformats.org/officeDocument/2006/customXml" ds:itemID="{6B2281E6-576C-4620-BB1F-196BB92C2CE6}">
  <ds:schemaRefs>
    <ds:schemaRef ds:uri="http://schemas.microsoft.com/sharepoint/events"/>
    <ds:schemaRef ds:uri="http://www.w3.org/2000/xmln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35</vt:i4>
      </vt:variant>
    </vt:vector>
  </HeadingPairs>
  <TitlesOfParts>
    <vt:vector size="53" baseType="lpstr">
      <vt:lpstr>ACCESO-EXTERNO</vt:lpstr>
      <vt:lpstr>ACCESO</vt:lpstr>
      <vt:lpstr>PUERTA-ATENCIÓN-CIU</vt:lpstr>
      <vt:lpstr>VENTANAS-ATENCIÓN-CIU</vt:lpstr>
      <vt:lpstr>SALA-DE-ESPERA</vt:lpstr>
      <vt:lpstr>MODULOS-DE-ATENCIÓN</vt:lpstr>
      <vt:lpstr>PANELES-INFORMATIVOS</vt:lpstr>
      <vt:lpstr>PROTOCOLO</vt:lpstr>
      <vt:lpstr>CANECAS</vt:lpstr>
      <vt:lpstr>SEÑALIZACIÓN</vt:lpstr>
      <vt:lpstr>ILUMINACIÓN</vt:lpstr>
      <vt:lpstr>SUPERFICIES-PISOS</vt:lpstr>
      <vt:lpstr>PASILLOS</vt:lpstr>
      <vt:lpstr>RAMPAS</vt:lpstr>
      <vt:lpstr>PASAMANOS</vt:lpstr>
      <vt:lpstr>BAÑOS-GENERALES</vt:lpstr>
      <vt:lpstr>BAÑOS-ACC</vt:lpstr>
      <vt:lpstr>RESULTADOS</vt:lpstr>
      <vt:lpstr>ACCESO!Área_de_impresión</vt:lpstr>
      <vt:lpstr>'ACCESO-EXTERNO'!Área_de_impresión</vt:lpstr>
      <vt:lpstr>'BAÑOS-ACC'!Área_de_impresión</vt:lpstr>
      <vt:lpstr>'BAÑOS-GENERALES'!Área_de_impresión</vt:lpstr>
      <vt:lpstr>CANECAS!Área_de_impresión</vt:lpstr>
      <vt:lpstr>ILUMINACIÓN!Área_de_impresión</vt:lpstr>
      <vt:lpstr>'MODULOS-DE-ATENCIÓN'!Área_de_impresión</vt:lpstr>
      <vt:lpstr>'PANELES-INFORMATIVOS'!Área_de_impresión</vt:lpstr>
      <vt:lpstr>PASAMANOS!Área_de_impresión</vt:lpstr>
      <vt:lpstr>PASILLOS!Área_de_impresión</vt:lpstr>
      <vt:lpstr>PROTOCOLO!Área_de_impresión</vt:lpstr>
      <vt:lpstr>'PUERTA-ATENCIÓN-CIU'!Área_de_impresión</vt:lpstr>
      <vt:lpstr>RAMPAS!Área_de_impresión</vt:lpstr>
      <vt:lpstr>'SALA-DE-ESPERA'!Área_de_impresión</vt:lpstr>
      <vt:lpstr>SEÑALIZACIÓN!Área_de_impresión</vt:lpstr>
      <vt:lpstr>'SUPERFICIES-PISOS'!Área_de_impresión</vt:lpstr>
      <vt:lpstr>'VENTANAS-ATENCIÓN-CIU'!Área_de_impresión</vt:lpstr>
      <vt:lpstr>ACCESO!Títulos_a_imprimir</vt:lpstr>
      <vt:lpstr>'ACCESO-EXTERNO'!Títulos_a_imprimir</vt:lpstr>
      <vt:lpstr>'BAÑOS-ACC'!Títulos_a_imprimir</vt:lpstr>
      <vt:lpstr>'BAÑOS-GENERALES'!Títulos_a_imprimir</vt:lpstr>
      <vt:lpstr>CANECAS!Títulos_a_imprimir</vt:lpstr>
      <vt:lpstr>ILUMINACIÓN!Títulos_a_imprimir</vt:lpstr>
      <vt:lpstr>'MODULOS-DE-ATENCIÓN'!Títulos_a_imprimir</vt:lpstr>
      <vt:lpstr>'PANELES-INFORMATIVOS'!Títulos_a_imprimir</vt:lpstr>
      <vt:lpstr>PASAMANOS!Títulos_a_imprimir</vt:lpstr>
      <vt:lpstr>PASILLOS!Títulos_a_imprimir</vt:lpstr>
      <vt:lpstr>PROTOCOLO!Títulos_a_imprimir</vt:lpstr>
      <vt:lpstr>'PUERTA-ATENCIÓN-CIU'!Títulos_a_imprimir</vt:lpstr>
      <vt:lpstr>RAMPAS!Títulos_a_imprimir</vt:lpstr>
      <vt:lpstr>RESULTADOS!Títulos_a_imprimir</vt:lpstr>
      <vt:lpstr>'SALA-DE-ESPERA'!Títulos_a_imprimir</vt:lpstr>
      <vt:lpstr>SEÑALIZACIÓN!Títulos_a_imprimir</vt:lpstr>
      <vt:lpstr>'SUPERFICIES-PISOS'!Títulos_a_imprimir</vt:lpstr>
      <vt:lpstr>'VENTANAS-ATENCIÓN-CIU'!Títulos_a_imprimir</vt:lpstr>
    </vt:vector>
  </TitlesOfParts>
  <Manager/>
  <Company>A.R.Q. LTDA.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Aguilar</cp:lastModifiedBy>
  <cp:revision/>
  <cp:lastPrinted>2026-04-06T23:07:44Z</cp:lastPrinted>
  <dcterms:created xsi:type="dcterms:W3CDTF">2001-07-04T16:07:00Z</dcterms:created>
  <dcterms:modified xsi:type="dcterms:W3CDTF">2026-04-06T23:13:49Z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DNPOI-71-6</vt:lpwstr>
  </property>
  <property fmtid="{D5CDD505-2E9C-101B-9397-08002B2CF9AE}" pid="3" name="_dlc_DocIdItemGuid">
    <vt:lpwstr>bbbe7498-a2c9-4ecc-9f70-39dad7cfcfb2</vt:lpwstr>
  </property>
  <property fmtid="{D5CDD505-2E9C-101B-9397-08002B2CF9AE}" pid="4" name="_dlc_DocIdUrl">
    <vt:lpwstr>https://colaboracion.dnp.gov.co/CDT/_layouts/15/DocIdRedir.aspx?ID=DNPOI-71-6, DNPOI-71-6</vt:lpwstr>
  </property>
</Properties>
</file>