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LIDAD G.S.A\2025\CAL\27 de junio de 2025\"/>
    </mc:Choice>
  </mc:AlternateContent>
  <xr:revisionPtr revIDLastSave="0" documentId="13_ncr:1_{0164487A-42B9-42C6-B408-AAA417940194}" xr6:coauthVersionLast="47" xr6:coauthVersionMax="47" xr10:uidLastSave="{00000000-0000-0000-0000-000000000000}"/>
  <bookViews>
    <workbookView xWindow="-120" yWindow="-120" windowWidth="20730" windowHeight="11160" xr2:uid="{15843DF3-F7AC-44E2-BE04-EF43C04E2ACC}"/>
  </bookViews>
  <sheets>
    <sheet name="F-A-CAL-14" sheetId="1" r:id="rId1"/>
  </sheets>
  <externalReferences>
    <externalReference r:id="rId2"/>
  </externalReferences>
  <definedNames>
    <definedName name="_xlnm.Print_Area" localSheetId="0">'F-A-CAL-14'!$B$1:$F$38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/>
  <c r="H20" i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Lisseth Diaz Tarquino</author>
    <author>Cesar Eduardo Camargo Ramirez</author>
  </authors>
  <commentList>
    <comment ref="B17" authorId="0" shapeId="0" xr:uid="{65F22CFA-2A1D-47CD-8B9A-1EDFB205E1C2}">
      <text>
        <r>
          <rPr>
            <sz val="8"/>
            <color indexed="81"/>
            <rFont val="Tahoma"/>
            <family val="2"/>
          </rPr>
          <t>Frente al valor comprometido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1" shapeId="0" xr:uid="{60D1479D-6115-4081-B6FA-39FDAF37F934}">
      <text>
        <r>
          <rPr>
            <sz val="9"/>
            <color indexed="81"/>
            <rFont val="Tahoma"/>
            <family val="2"/>
          </rPr>
          <t>Frente a valor obligado</t>
        </r>
      </text>
    </comment>
  </commentList>
</comments>
</file>

<file path=xl/sharedStrings.xml><?xml version="1.0" encoding="utf-8"?>
<sst xmlns="http://schemas.openxmlformats.org/spreadsheetml/2006/main" count="38" uniqueCount="38">
  <si>
    <t>MINISTERIO DE AMBIENTE Y DESARROLLO SOSTENIBLE</t>
  </si>
  <si>
    <t>SEGUIMIENTO EJECUCIÓN PRESUPUESTO VIÁTICOS</t>
  </si>
  <si>
    <t>Vigencia:</t>
  </si>
  <si>
    <t>Fecha de corte:</t>
  </si>
  <si>
    <t>Despacho</t>
  </si>
  <si>
    <t xml:space="preserve">Dependencia </t>
  </si>
  <si>
    <t>Responsable</t>
  </si>
  <si>
    <t>CDP</t>
  </si>
  <si>
    <t>Valor total CDP</t>
  </si>
  <si>
    <t>Valor comprometido</t>
  </si>
  <si>
    <t>Porcentaje comprometido</t>
  </si>
  <si>
    <t>Saldo por comprometer</t>
  </si>
  <si>
    <t>Porcentaje por comprometer</t>
  </si>
  <si>
    <t>Valor comprometido no obligado</t>
  </si>
  <si>
    <t>Porcentaje valor no obligado</t>
  </si>
  <si>
    <t>Valor Obligado</t>
  </si>
  <si>
    <t>Porcentaje obligado</t>
  </si>
  <si>
    <t>Valor Pagado</t>
  </si>
  <si>
    <t>Porcentaje pagado</t>
  </si>
  <si>
    <t xml:space="preserve">Justificación de recursos comprometidos no obligados, los cuáles corresponden a comisiones de servicio y autorizaciones de viaje registradas presupuestalmente, que no han surtido el proceso de legalización en el Sistema de Gestión de Comisiones ULISES. </t>
  </si>
  <si>
    <t>N° Comisión</t>
  </si>
  <si>
    <t>Pago Anticipado (Si/No)</t>
  </si>
  <si>
    <t>Fecha de Finalización Comisión</t>
  </si>
  <si>
    <t>Estado</t>
  </si>
  <si>
    <t>Observaciones de Secretaría General / Subdirección Administrativa y Financiera</t>
  </si>
  <si>
    <t xml:space="preserve">Justificación de pagos anticipados no legalizados o reintegrados </t>
  </si>
  <si>
    <t>Responsables de la información contenida en este formato</t>
  </si>
  <si>
    <t>Subdirección Administrativa y Financiera</t>
  </si>
  <si>
    <t>Grupo de Comisiones y Apoyo Logístico</t>
  </si>
  <si>
    <t>Grupo de Contabilidad</t>
  </si>
  <si>
    <t>Grupo de Tesorería</t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</si>
  <si>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Comisiones y Apoyo Logístico</t>
    </r>
  </si>
  <si>
    <r>
      <t xml:space="preserve">Versión: </t>
    </r>
    <r>
      <rPr>
        <sz val="10"/>
        <rFont val="Arial Narrow"/>
        <family val="2"/>
      </rPr>
      <t>1</t>
    </r>
  </si>
  <si>
    <r>
      <rPr>
        <b/>
        <sz val="10"/>
        <rFont val="Arial Narrow"/>
        <family val="2"/>
      </rPr>
      <t>Vigencia</t>
    </r>
    <r>
      <rPr>
        <sz val="10"/>
        <rFont val="Arial Narrow"/>
        <family val="2"/>
      </rPr>
      <t>: 07/07/2025</t>
    </r>
  </si>
  <si>
    <r>
      <t xml:space="preserve">Código: </t>
    </r>
    <r>
      <rPr>
        <sz val="10"/>
        <rFont val="Arial Narrow"/>
        <family val="2"/>
      </rPr>
      <t>F-A-CAL-14</t>
    </r>
  </si>
  <si>
    <r>
      <rPr>
        <b/>
        <sz val="10"/>
        <color theme="1"/>
        <rFont val="Arial Narrow"/>
        <family val="2"/>
      </rPr>
      <t>Relación de comisiones y autorizaciones de viaje que no han surtido el trámite de legalización
(Estados: APROBADA, SOLICITUD LEGALIZACIÓN, RECHAZADA LEGALIZACIÓN y CANCELADA*)</t>
    </r>
    <r>
      <rPr>
        <b/>
        <sz val="8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*Con pago anticipado no reintegrado</t>
    </r>
  </si>
  <si>
    <t>Nombre Funcionario / Contratista</t>
  </si>
  <si>
    <r>
      <t xml:space="preserve">La Subdirección Administrativa y Financiera, como delegado en materia administrativa, de acuerdo con la Resolución 1296 del 30/09/2024, para autorizar las comisiones de servicio y autorizaciones de viaje, así como reconocer y ordenar el pago de viáticos, gastos de viaje y el suministro de tiquetes, solicita se realicen las justificaciones correspondientes, dentro de los tres (3) días hábiles siguientes a su recibo, del valor comprometido no obligado correspondiente a las comisiones de servicio y autorizaciones de viaje pendientes de surtir trámite de legalización.
</t>
    </r>
    <r>
      <rPr>
        <b/>
        <sz val="9"/>
        <color theme="1"/>
        <rFont val="Arial Narrow"/>
        <family val="2"/>
      </rPr>
      <t xml:space="preserve">Nota: </t>
    </r>
    <r>
      <rPr>
        <sz val="9"/>
        <color theme="1"/>
        <rFont val="Arial Narrow"/>
        <family val="2"/>
      </rPr>
      <t>Tener en cuenta que de acuerdo con el procedimiento P-A-CAL- 14 ORDENES DE COMISIÓN Y AUTORIZACIONES DE VIAJE AL INTERIOR, en la Nota 2 de la actividad No. 23, "los contratistas que presenten legalizaciones pendientes, NO podrán tramitar el informe de supervisión mensual para pago de honorarios, hasta no surtir los trámites respectivos".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</si>
</sst>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4" formatCode="_-&quot;$&quot;\ * #,##0.00_-;\-&quot;$&quot;\ * #,##0.00_-;_-&quot;$&quot;\ * &quot;-&quot;??_-;_-@_-"/>
    <numFmt numFmtId="164" formatCode="d/mm/yyyy;@"/>
    <numFmt numFmtId="165" formatCode="_-&quot;$&quot;\ * #,##0_-;\-&quot;$&quot;\ * #,##0_-;_-&quot;$&quot;\ * &quot;-&quot;??_-;_-@_-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1"/>
      <color theme="1"/>
      <name val="Arial Narrow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color theme="0" tint="-0.499984740745262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9" fontId="8" fillId="0" borderId="0" xfId="2" applyFont="1" applyAlignment="1">
      <alignment vertical="center"/>
    </xf>
    <xf numFmtId="166" fontId="0" fillId="0" borderId="0" xfId="2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2" fillId="0" borderId="10" xfId="2" applyNumberFormat="1" applyFont="1" applyBorder="1" applyAlignment="1">
      <alignment vertical="center"/>
    </xf>
    <xf numFmtId="165" fontId="6" fillId="0" borderId="31" xfId="1" applyNumberFormat="1" applyFont="1" applyBorder="1" applyAlignment="1">
      <alignment vertical="center"/>
    </xf>
    <xf numFmtId="165" fontId="6" fillId="0" borderId="18" xfId="1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 readingOrder="1"/>
    </xf>
    <xf numFmtId="0" fontId="15" fillId="3" borderId="8" xfId="0" applyFont="1" applyFill="1" applyBorder="1" applyAlignment="1">
      <alignment horizontal="center" vertical="center" wrapText="1" readingOrder="1"/>
    </xf>
    <xf numFmtId="0" fontId="15" fillId="3" borderId="9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2" borderId="18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6" fontId="19" fillId="0" borderId="13" xfId="0" applyNumberFormat="1" applyFont="1" applyBorder="1" applyAlignment="1">
      <alignment horizontal="center" vertical="center"/>
    </xf>
    <xf numFmtId="6" fontId="19" fillId="0" borderId="12" xfId="0" applyNumberFormat="1" applyFont="1" applyBorder="1" applyAlignment="1">
      <alignment horizontal="center" vertical="center"/>
    </xf>
    <xf numFmtId="6" fontId="19" fillId="0" borderId="19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165" fontId="19" fillId="0" borderId="18" xfId="1" applyNumberFormat="1" applyFont="1" applyFill="1" applyBorder="1" applyAlignment="1">
      <alignment vertical="center"/>
    </xf>
    <xf numFmtId="0" fontId="14" fillId="0" borderId="18" xfId="0" applyFont="1" applyBorder="1" applyAlignment="1">
      <alignment vertical="center"/>
    </xf>
    <xf numFmtId="9" fontId="19" fillId="0" borderId="10" xfId="2" applyFont="1" applyBorder="1" applyAlignment="1">
      <alignment horizontal="center" vertical="center"/>
    </xf>
    <xf numFmtId="9" fontId="13" fillId="0" borderId="10" xfId="2" applyFont="1" applyBorder="1" applyAlignment="1">
      <alignment horizontal="center" vertical="center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4" fillId="2" borderId="1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6" fillId="0" borderId="0" xfId="0" applyFont="1" applyBorder="1"/>
    <xf numFmtId="0" fontId="0" fillId="0" borderId="0" xfId="0" applyBorder="1" applyAlignment="1">
      <alignment vertical="center"/>
    </xf>
    <xf numFmtId="0" fontId="19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4D4D4D"/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260840</xdr:colOff>
      <xdr:row>0</xdr:row>
      <xdr:rowOff>57148</xdr:rowOff>
    </xdr:from>
    <xdr:to>
      <xdr:col>5</xdr:col>
      <xdr:colOff>1447800</xdr:colOff>
      <xdr:row>1</xdr:row>
      <xdr:rowOff>147227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A9D7B2-2803-4248-845F-4DE07661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6852140" y="57148"/>
          <a:ext cx="1186960" cy="43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Formato%20justificaci&#243;n%20legalizaciones%20pend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A-GFI-45-V2"/>
      <sheetName val="Hoja1"/>
      <sheetName val="dCDP"/>
      <sheetName val="CDP"/>
      <sheetName val="dOB"/>
      <sheetName val="OB"/>
      <sheetName val="dOP"/>
      <sheetName val="OP"/>
      <sheetName val="Dependencias"/>
      <sheetName val="30 A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Dir. de Asuntos Ambientales, Sectorial y Urbana - DAASU</v>
          </cell>
        </row>
        <row r="3">
          <cell r="A3" t="str">
            <v>Dir. de Asuntos Marinos, Costeros y Recursos Acuáticos - DAMCRA</v>
          </cell>
        </row>
        <row r="4">
          <cell r="A4" t="str">
            <v>Dir. de Bosques, Biodiversidad y Servicios Ecosistémicos-MADS</v>
          </cell>
        </row>
        <row r="5">
          <cell r="A5" t="str">
            <v>Dir. de Bosques, Biodiversidad y Servicios Ecosistémicos-FONAM</v>
          </cell>
        </row>
        <row r="6">
          <cell r="A6" t="str">
            <v>Dir. de Gestión Integral del Recurso Hídrico</v>
          </cell>
        </row>
        <row r="7">
          <cell r="A7" t="str">
            <v>Dir. de Ordenamiento Ambiental Territorial y Sistema Nacional y Ambiental - SINA</v>
          </cell>
        </row>
        <row r="8">
          <cell r="A8" t="str">
            <v>Dirección de Cambio Climático y Gestión del Riesgo</v>
          </cell>
        </row>
        <row r="9">
          <cell r="A9" t="str">
            <v>Grupo de Comunicaciones</v>
          </cell>
        </row>
        <row r="10">
          <cell r="A10" t="str">
            <v>Grupo Talento Humano</v>
          </cell>
        </row>
        <row r="11">
          <cell r="A11" t="str">
            <v>Oficina Asesora de Planeación</v>
          </cell>
        </row>
        <row r="12">
          <cell r="A12" t="str">
            <v>Oficina Asesora Jurídica</v>
          </cell>
        </row>
        <row r="13">
          <cell r="A13" t="str">
            <v>Oficina De Asuntos Internacionales</v>
          </cell>
        </row>
        <row r="14">
          <cell r="A14" t="str">
            <v>Oficina De Control Interno</v>
          </cell>
        </row>
        <row r="15">
          <cell r="A15" t="str">
            <v>Oficina de Negocios Verdes y Sostenibles</v>
          </cell>
        </row>
        <row r="16">
          <cell r="A16" t="str">
            <v>Oficina de Tecnologías de la Información y la Comunicación Y SIAC</v>
          </cell>
        </row>
        <row r="17">
          <cell r="A17" t="str">
            <v>Secretaría General</v>
          </cell>
        </row>
        <row r="18">
          <cell r="A18" t="str">
            <v>Subdirección Administrativa y Financiera</v>
          </cell>
        </row>
        <row r="19">
          <cell r="A19" t="str">
            <v>Subdirección de Educación y Participación</v>
          </cell>
        </row>
        <row r="20">
          <cell r="A20" t="str">
            <v>Apoyo Logístico y Comisiones - Tiquetes</v>
          </cell>
        </row>
        <row r="21">
          <cell r="A21" t="str">
            <v>Apoyo Logístico y Comisiones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CBD5-03B5-455B-B43F-A3972E7AC9AB}">
  <sheetPr>
    <pageSetUpPr fitToPage="1"/>
  </sheetPr>
  <dimension ref="A1:I41"/>
  <sheetViews>
    <sheetView showGridLines="0" tabSelected="1" view="pageBreakPreview" zoomScaleNormal="140" zoomScaleSheetLayoutView="100" workbookViewId="0">
      <selection activeCell="B1" sqref="B1:B2"/>
    </sheetView>
  </sheetViews>
  <sheetFormatPr baseColWidth="10" defaultColWidth="0" defaultRowHeight="15" zeroHeight="1" x14ac:dyDescent="0.25"/>
  <cols>
    <col min="1" max="1" width="3" style="1" customWidth="1"/>
    <col min="2" max="2" width="25.5703125" style="1" customWidth="1"/>
    <col min="3" max="3" width="24.140625" style="1" customWidth="1"/>
    <col min="4" max="4" width="26.42578125" style="1" customWidth="1"/>
    <col min="5" max="5" width="25.85546875" style="1" customWidth="1"/>
    <col min="6" max="6" width="24.140625" style="1" customWidth="1"/>
    <col min="7" max="7" width="2.28515625" style="1" customWidth="1"/>
    <col min="8" max="9" width="13.85546875" style="1" hidden="1"/>
    <col min="10" max="16384" width="11.42578125" style="1" hidden="1"/>
  </cols>
  <sheetData>
    <row r="1" spans="2:8" ht="27" customHeight="1" x14ac:dyDescent="0.25">
      <c r="B1" s="84" t="s">
        <v>0</v>
      </c>
      <c r="C1" s="35" t="s">
        <v>1</v>
      </c>
      <c r="D1" s="36"/>
      <c r="E1" s="37"/>
      <c r="F1" s="26"/>
    </row>
    <row r="2" spans="2:8" ht="15" customHeight="1" x14ac:dyDescent="0.25">
      <c r="B2" s="85"/>
      <c r="C2" s="32" t="s">
        <v>31</v>
      </c>
      <c r="D2" s="33"/>
      <c r="E2" s="34"/>
      <c r="F2" s="27"/>
    </row>
    <row r="3" spans="2:8" ht="15.75" customHeight="1" x14ac:dyDescent="0.25">
      <c r="B3" s="38" t="s">
        <v>32</v>
      </c>
      <c r="C3" s="39" t="s">
        <v>33</v>
      </c>
      <c r="D3" s="40"/>
      <c r="E3" s="41"/>
      <c r="F3" s="42" t="s">
        <v>34</v>
      </c>
    </row>
    <row r="4" spans="2:8" ht="5.25" customHeight="1" x14ac:dyDescent="0.25">
      <c r="B4" s="2"/>
      <c r="C4" s="86"/>
      <c r="D4" s="86"/>
      <c r="E4" s="86"/>
      <c r="F4" s="4"/>
    </row>
    <row r="5" spans="2:8" ht="21" customHeight="1" x14ac:dyDescent="0.25">
      <c r="B5" s="43" t="s">
        <v>2</v>
      </c>
      <c r="C5" s="44"/>
      <c r="D5" s="45"/>
      <c r="E5" s="46" t="s">
        <v>3</v>
      </c>
      <c r="F5" s="47"/>
    </row>
    <row r="6" spans="2:8" ht="6" customHeight="1" x14ac:dyDescent="0.25">
      <c r="B6" s="48"/>
      <c r="C6" s="49"/>
      <c r="D6" s="49"/>
      <c r="E6" s="49"/>
      <c r="F6" s="50"/>
      <c r="H6" s="5"/>
    </row>
    <row r="7" spans="2:8" ht="18.75" customHeight="1" x14ac:dyDescent="0.25">
      <c r="B7" s="87" t="s">
        <v>4</v>
      </c>
      <c r="C7" s="51"/>
      <c r="D7" s="52"/>
      <c r="E7" s="52"/>
      <c r="F7" s="53"/>
    </row>
    <row r="8" spans="2:8" ht="18.75" customHeight="1" x14ac:dyDescent="0.25">
      <c r="B8" s="43" t="s">
        <v>5</v>
      </c>
      <c r="C8" s="44"/>
      <c r="D8" s="54"/>
      <c r="E8" s="52"/>
      <c r="F8" s="53"/>
    </row>
    <row r="9" spans="2:8" ht="18.75" customHeight="1" x14ac:dyDescent="0.25">
      <c r="B9" s="43" t="s">
        <v>6</v>
      </c>
      <c r="C9" s="55"/>
      <c r="D9" s="52"/>
      <c r="E9" s="52"/>
      <c r="F9" s="53"/>
    </row>
    <row r="10" spans="2:8" ht="6.75" customHeight="1" x14ac:dyDescent="0.25">
      <c r="B10" s="6"/>
      <c r="C10" s="88"/>
      <c r="D10" s="89"/>
      <c r="E10" s="89"/>
      <c r="F10" s="7"/>
    </row>
    <row r="11" spans="2:8" ht="80.25" customHeight="1" x14ac:dyDescent="0.25">
      <c r="B11" s="82" t="s">
        <v>37</v>
      </c>
      <c r="C11" s="90"/>
      <c r="D11" s="90"/>
      <c r="E11" s="90"/>
      <c r="F11" s="83"/>
      <c r="H11" s="8"/>
    </row>
    <row r="12" spans="2:8" ht="15.75" customHeight="1" x14ac:dyDescent="0.25">
      <c r="B12" s="91" t="s">
        <v>7</v>
      </c>
      <c r="C12" s="56"/>
      <c r="D12" s="52"/>
      <c r="E12" s="52"/>
      <c r="F12" s="53"/>
      <c r="H12" s="8"/>
    </row>
    <row r="13" spans="2:8" ht="15.75" customHeight="1" x14ac:dyDescent="0.25">
      <c r="B13" s="57" t="s">
        <v>8</v>
      </c>
      <c r="C13" s="58"/>
      <c r="D13" s="59"/>
      <c r="E13" s="60"/>
      <c r="F13" s="61"/>
      <c r="H13" s="8"/>
    </row>
    <row r="14" spans="2:8" ht="15.75" customHeight="1" x14ac:dyDescent="0.25">
      <c r="B14" s="62" t="s">
        <v>9</v>
      </c>
      <c r="C14" s="63"/>
      <c r="D14" s="64"/>
      <c r="E14" s="65" t="s">
        <v>10</v>
      </c>
      <c r="F14" s="66"/>
      <c r="H14" s="10"/>
    </row>
    <row r="15" spans="2:8" ht="15.75" customHeight="1" x14ac:dyDescent="0.25">
      <c r="B15" s="62" t="s">
        <v>11</v>
      </c>
      <c r="C15" s="63"/>
      <c r="D15" s="64"/>
      <c r="E15" s="65" t="s">
        <v>12</v>
      </c>
      <c r="F15" s="66"/>
      <c r="H15" s="8"/>
    </row>
    <row r="16" spans="2:8" ht="15.75" customHeight="1" x14ac:dyDescent="0.25">
      <c r="B16" s="62" t="s">
        <v>13</v>
      </c>
      <c r="C16" s="63"/>
      <c r="D16" s="64"/>
      <c r="E16" s="65" t="s">
        <v>14</v>
      </c>
      <c r="F16" s="67"/>
      <c r="H16" s="8"/>
    </row>
    <row r="17" spans="2:8" ht="15.75" customHeight="1" x14ac:dyDescent="0.25">
      <c r="B17" s="62" t="s">
        <v>15</v>
      </c>
      <c r="C17" s="63"/>
      <c r="D17" s="64"/>
      <c r="E17" s="65" t="s">
        <v>16</v>
      </c>
      <c r="F17" s="67"/>
      <c r="H17" s="8"/>
    </row>
    <row r="18" spans="2:8" ht="15.75" customHeight="1" x14ac:dyDescent="0.25">
      <c r="B18" s="62" t="s">
        <v>17</v>
      </c>
      <c r="C18" s="63"/>
      <c r="D18" s="64"/>
      <c r="E18" s="65" t="s">
        <v>18</v>
      </c>
      <c r="F18" s="66"/>
      <c r="G18" s="11"/>
      <c r="H18" s="8"/>
    </row>
    <row r="19" spans="2:8" ht="45" customHeight="1" x14ac:dyDescent="0.25">
      <c r="B19" s="68" t="s">
        <v>19</v>
      </c>
      <c r="C19" s="69"/>
      <c r="D19" s="69"/>
      <c r="E19" s="69"/>
      <c r="F19" s="70"/>
      <c r="G19" s="11"/>
      <c r="H19" s="12" t="e">
        <f>VLOOKUP(D8,'[1]30 ABR'!$A$2:$S$26,7,0)</f>
        <v>#N/A</v>
      </c>
    </row>
    <row r="20" spans="2:8" ht="45" customHeight="1" thickBot="1" x14ac:dyDescent="0.3">
      <c r="B20" s="71"/>
      <c r="C20" s="72"/>
      <c r="D20" s="72"/>
      <c r="E20" s="72"/>
      <c r="F20" s="73"/>
      <c r="G20" s="11"/>
      <c r="H20" s="12" t="e">
        <f>VLOOKUP(D8,'[1]30 ABR'!$A$2:$S$26,6,0)</f>
        <v>#N/A</v>
      </c>
    </row>
    <row r="21" spans="2:8" ht="46.5" customHeight="1" thickBot="1" x14ac:dyDescent="0.3">
      <c r="B21" s="28" t="s">
        <v>35</v>
      </c>
      <c r="C21" s="29"/>
      <c r="D21" s="30"/>
      <c r="E21" s="30"/>
      <c r="F21" s="31"/>
      <c r="H21" s="8"/>
    </row>
    <row r="22" spans="2:8" ht="21" customHeight="1" x14ac:dyDescent="0.25">
      <c r="B22" s="92" t="s">
        <v>20</v>
      </c>
      <c r="C22" s="93" t="s">
        <v>21</v>
      </c>
      <c r="D22" s="74" t="s">
        <v>36</v>
      </c>
      <c r="E22" s="74" t="s">
        <v>22</v>
      </c>
      <c r="F22" s="75" t="s">
        <v>23</v>
      </c>
      <c r="H22" s="8"/>
    </row>
    <row r="23" spans="2:8" ht="25.5" customHeight="1" x14ac:dyDescent="0.25">
      <c r="B23" s="94"/>
      <c r="C23" s="9"/>
      <c r="D23" s="9"/>
      <c r="E23" s="9"/>
      <c r="F23" s="13"/>
      <c r="H23" s="8"/>
    </row>
    <row r="24" spans="2:8" ht="25.5" customHeight="1" x14ac:dyDescent="0.25">
      <c r="B24" s="94"/>
      <c r="C24" s="9"/>
      <c r="D24" s="14"/>
      <c r="E24" s="9"/>
      <c r="F24" s="13"/>
      <c r="H24" s="8"/>
    </row>
    <row r="25" spans="2:8" ht="25.5" customHeight="1" x14ac:dyDescent="0.25">
      <c r="B25" s="94"/>
      <c r="C25" s="9"/>
      <c r="D25" s="15"/>
      <c r="E25" s="9"/>
      <c r="F25" s="13"/>
      <c r="H25" s="8"/>
    </row>
    <row r="26" spans="2:8" ht="25.5" customHeight="1" x14ac:dyDescent="0.25">
      <c r="B26" s="94"/>
      <c r="C26" s="9"/>
      <c r="D26" s="15"/>
      <c r="E26" s="9"/>
      <c r="F26" s="13"/>
      <c r="H26" s="8"/>
    </row>
    <row r="27" spans="2:8" ht="25.5" customHeight="1" x14ac:dyDescent="0.25">
      <c r="B27" s="94"/>
      <c r="C27" s="9"/>
      <c r="D27" s="15"/>
      <c r="E27" s="9"/>
      <c r="F27" s="13"/>
      <c r="H27" s="8"/>
    </row>
    <row r="28" spans="2:8" ht="25.5" customHeight="1" x14ac:dyDescent="0.25">
      <c r="B28" s="94"/>
      <c r="C28" s="9"/>
      <c r="D28" s="15"/>
      <c r="E28" s="9"/>
      <c r="F28" s="13"/>
      <c r="H28" s="8"/>
    </row>
    <row r="29" spans="2:8" ht="25.5" customHeight="1" x14ac:dyDescent="0.25">
      <c r="B29" s="94"/>
      <c r="C29" s="9"/>
      <c r="D29" s="15"/>
      <c r="E29" s="9"/>
      <c r="F29" s="13"/>
      <c r="H29" s="8"/>
    </row>
    <row r="30" spans="2:8" ht="25.5" customHeight="1" x14ac:dyDescent="0.25">
      <c r="B30" s="94"/>
      <c r="C30" s="9"/>
      <c r="D30" s="15"/>
      <c r="E30" s="9"/>
      <c r="F30" s="13"/>
      <c r="H30" s="8"/>
    </row>
    <row r="31" spans="2:8" ht="42.75" customHeight="1" x14ac:dyDescent="0.25">
      <c r="B31" s="76" t="s">
        <v>24</v>
      </c>
      <c r="C31" s="77"/>
      <c r="D31" s="77"/>
      <c r="E31" s="77"/>
      <c r="F31" s="78"/>
      <c r="H31" s="16" t="e">
        <f>VLOOKUP(D8,'[1]30 ABR'!$A$2:$S$26,12,0)</f>
        <v>#N/A</v>
      </c>
    </row>
    <row r="32" spans="2:8" ht="51" customHeight="1" thickBot="1" x14ac:dyDescent="0.3">
      <c r="B32" s="79" t="s">
        <v>25</v>
      </c>
      <c r="C32" s="80"/>
      <c r="D32" s="80"/>
      <c r="E32" s="80"/>
      <c r="F32" s="81"/>
      <c r="H32" s="12" t="e">
        <f>VLOOKUP(D8,'[1]30 ABR'!$A$2:$S$26,11,0)</f>
        <v>#N/A</v>
      </c>
    </row>
    <row r="33" spans="2:6" ht="5.25" customHeight="1" x14ac:dyDescent="0.25">
      <c r="B33" s="95"/>
      <c r="C33" s="17"/>
      <c r="D33" s="17"/>
      <c r="E33" s="17"/>
      <c r="F33" s="18"/>
    </row>
    <row r="34" spans="2:6" x14ac:dyDescent="0.25">
      <c r="B34" s="96" t="s">
        <v>26</v>
      </c>
      <c r="C34" s="97"/>
      <c r="D34" s="98"/>
      <c r="E34" s="98"/>
      <c r="F34" s="20"/>
    </row>
    <row r="35" spans="2:6" ht="9" customHeight="1" x14ac:dyDescent="0.25">
      <c r="B35" s="99" t="s">
        <v>27</v>
      </c>
      <c r="C35" s="98"/>
      <c r="D35" s="98"/>
      <c r="E35" s="100"/>
      <c r="F35" s="20"/>
    </row>
    <row r="36" spans="2:6" ht="9" customHeight="1" x14ac:dyDescent="0.25">
      <c r="B36" s="99" t="s">
        <v>28</v>
      </c>
      <c r="C36" s="98"/>
      <c r="D36" s="97"/>
      <c r="E36" s="101"/>
      <c r="F36" s="20"/>
    </row>
    <row r="37" spans="2:6" ht="9" customHeight="1" x14ac:dyDescent="0.25">
      <c r="B37" s="99" t="s">
        <v>29</v>
      </c>
      <c r="C37" s="98"/>
      <c r="D37" s="97"/>
      <c r="E37" s="101"/>
      <c r="F37" s="20"/>
    </row>
    <row r="38" spans="2:6" ht="12" customHeight="1" thickBot="1" x14ac:dyDescent="0.3">
      <c r="B38" s="102" t="s">
        <v>30</v>
      </c>
      <c r="C38" s="103"/>
      <c r="D38" s="103"/>
      <c r="E38" s="103"/>
      <c r="F38" s="104"/>
    </row>
    <row r="39" spans="2:6" ht="2.25" hidden="1" customHeight="1" x14ac:dyDescent="0.25">
      <c r="B39" s="21"/>
      <c r="C39" s="19"/>
      <c r="D39" s="19"/>
      <c r="E39" s="19"/>
      <c r="F39" s="20"/>
    </row>
    <row r="40" spans="2:6" ht="0.75" hidden="1" customHeight="1" thickBot="1" x14ac:dyDescent="0.3">
      <c r="B40" s="22"/>
      <c r="C40" s="23"/>
      <c r="D40" s="23"/>
      <c r="E40" s="23"/>
      <c r="F40" s="24"/>
    </row>
    <row r="41" spans="2:6" ht="11.25" customHeight="1" x14ac:dyDescent="0.25">
      <c r="B41" s="25"/>
      <c r="C41" s="25"/>
      <c r="D41" s="25"/>
      <c r="E41" s="25"/>
      <c r="F41" s="3"/>
    </row>
  </sheetData>
  <sheetProtection formatCells="0" formatColumns="0" formatRows="0" autoFilter="0"/>
  <mergeCells count="26">
    <mergeCell ref="B31:F31"/>
    <mergeCell ref="B32:F32"/>
    <mergeCell ref="B15:C15"/>
    <mergeCell ref="B16:C16"/>
    <mergeCell ref="B17:C17"/>
    <mergeCell ref="B18:C18"/>
    <mergeCell ref="B19:F20"/>
    <mergeCell ref="B21:F21"/>
    <mergeCell ref="B14:C14"/>
    <mergeCell ref="B7:C7"/>
    <mergeCell ref="D7:F7"/>
    <mergeCell ref="B8:C8"/>
    <mergeCell ref="D8:F8"/>
    <mergeCell ref="B9:C9"/>
    <mergeCell ref="D9:F9"/>
    <mergeCell ref="B11:F11"/>
    <mergeCell ref="B12:C12"/>
    <mergeCell ref="D12:F12"/>
    <mergeCell ref="B13:C13"/>
    <mergeCell ref="D13:F13"/>
    <mergeCell ref="B5:C5"/>
    <mergeCell ref="C3:E3"/>
    <mergeCell ref="B1:B2"/>
    <mergeCell ref="C1:E1"/>
    <mergeCell ref="F1:F2"/>
    <mergeCell ref="C2:E2"/>
  </mergeCells>
  <conditionalFormatting sqref="F14">
    <cfRule type="expression" dxfId="2" priority="3">
      <formula>F14&gt;0.6</formula>
    </cfRule>
  </conditionalFormatting>
  <conditionalFormatting sqref="F17">
    <cfRule type="expression" dxfId="1" priority="2">
      <formula>F17&gt;0.6</formula>
    </cfRule>
  </conditionalFormatting>
  <conditionalFormatting sqref="F23:F30">
    <cfRule type="expression" dxfId="0" priority="1">
      <formula>F23&gt;0.6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F-A-CAL-14</vt:lpstr>
      <vt:lpstr>'F-A-CAL-14'!Área_de_impresión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Lisseth</dc:creator>
  <cp:lastModifiedBy>Camilo Ernesto Castillo Neva</cp:lastModifiedBy>
  <cp:lastPrinted>2025-07-06T02:01:49Z</cp:lastPrinted>
  <dcterms:created xsi:type="dcterms:W3CDTF">2025-06-24T20:16:28Z</dcterms:created>
  <dcterms:modified xsi:type="dcterms:W3CDTF">2025-07-06T02:06:02Z</dcterms:modified>
</cp:coreProperties>
</file>